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" sheetId="1" r:id="rId4"/>
    <sheet state="visible" name="2021" sheetId="2" r:id="rId5"/>
    <sheet state="visible" name="Sheet1" sheetId="3" r:id="rId6"/>
  </sheets>
  <definedNames/>
  <calcPr/>
</workbook>
</file>

<file path=xl/sharedStrings.xml><?xml version="1.0" encoding="utf-8"?>
<sst xmlns="http://schemas.openxmlformats.org/spreadsheetml/2006/main" count="459" uniqueCount="233">
  <si>
    <t>RRC CLUB CHAMPIONSHIP2019</t>
  </si>
  <si>
    <t>Tev BDL</t>
  </si>
  <si>
    <t>Ilk BDL</t>
  </si>
  <si>
    <t>Denby BDL</t>
  </si>
  <si>
    <t>Cars BDL</t>
  </si>
  <si>
    <t xml:space="preserve">Brassington </t>
  </si>
  <si>
    <t>Salt Cel</t>
  </si>
  <si>
    <t>Ship BDL</t>
  </si>
  <si>
    <t>Ere half</t>
  </si>
  <si>
    <t>Filey 10k</t>
  </si>
  <si>
    <t>Ship xc BDL</t>
  </si>
  <si>
    <t>Track 5k</t>
  </si>
  <si>
    <t>Chad xc BDL</t>
  </si>
  <si>
    <t>Shipley PR</t>
  </si>
  <si>
    <t>Ilk xc BDL</t>
  </si>
  <si>
    <t xml:space="preserve">Marathon </t>
  </si>
  <si>
    <t xml:space="preserve">Champs </t>
  </si>
  <si>
    <t>Forename</t>
  </si>
  <si>
    <t>Surname</t>
  </si>
  <si>
    <t>Cat</t>
  </si>
  <si>
    <t>Oct tbc</t>
  </si>
  <si>
    <t>Total</t>
  </si>
  <si>
    <t>Alison</t>
  </si>
  <si>
    <t>Butlin</t>
  </si>
  <si>
    <t>V40</t>
  </si>
  <si>
    <t>E. Broughton</t>
  </si>
  <si>
    <t>Rosie</t>
  </si>
  <si>
    <t xml:space="preserve">Greenwood </t>
  </si>
  <si>
    <t>Esther</t>
  </si>
  <si>
    <t>Broughton</t>
  </si>
  <si>
    <t>E. Robinson v60</t>
  </si>
  <si>
    <t>Emily</t>
  </si>
  <si>
    <t xml:space="preserve">Tomlinson </t>
  </si>
  <si>
    <t>L. Walton</t>
  </si>
  <si>
    <t>Kat</t>
  </si>
  <si>
    <t>Fletcher</t>
  </si>
  <si>
    <t>Jo</t>
  </si>
  <si>
    <t>Howett</t>
  </si>
  <si>
    <t>J. Howett v40</t>
  </si>
  <si>
    <t>Amy</t>
  </si>
  <si>
    <t>Bradley</t>
  </si>
  <si>
    <t>C. Cresswell v40</t>
  </si>
  <si>
    <t>Sarah</t>
  </si>
  <si>
    <t>Hill</t>
  </si>
  <si>
    <t>Helen</t>
  </si>
  <si>
    <t>Smith</t>
  </si>
  <si>
    <t>Claire</t>
  </si>
  <si>
    <t>Durose</t>
  </si>
  <si>
    <t>Ingram</t>
  </si>
  <si>
    <t>Tanya</t>
  </si>
  <si>
    <t>Heaslip</t>
  </si>
  <si>
    <t>Cathy</t>
  </si>
  <si>
    <t>Cresswell</t>
  </si>
  <si>
    <t>A. Bradley</t>
  </si>
  <si>
    <t xml:space="preserve">Eleanor </t>
  </si>
  <si>
    <t>Robinson</t>
  </si>
  <si>
    <t>V70</t>
  </si>
  <si>
    <t>V. Leach</t>
  </si>
  <si>
    <t>Rebecca</t>
  </si>
  <si>
    <t xml:space="preserve"> Lineker</t>
  </si>
  <si>
    <t>Fran</t>
  </si>
  <si>
    <t>Liz</t>
  </si>
  <si>
    <t xml:space="preserve"> Gibson</t>
  </si>
  <si>
    <t>C. Moss</t>
  </si>
  <si>
    <t>Kerry</t>
  </si>
  <si>
    <t>Withington</t>
  </si>
  <si>
    <t>Stacey</t>
  </si>
  <si>
    <t>Jayne</t>
  </si>
  <si>
    <t xml:space="preserve">Fitzpatrick </t>
  </si>
  <si>
    <t>Lucy</t>
  </si>
  <si>
    <t>Taylor</t>
  </si>
  <si>
    <t>F. Alexander v40</t>
  </si>
  <si>
    <t xml:space="preserve">Lorraine </t>
  </si>
  <si>
    <t>Griffiths</t>
  </si>
  <si>
    <t>Sandra</t>
  </si>
  <si>
    <t>Lineker</t>
  </si>
  <si>
    <t>Lisa</t>
  </si>
  <si>
    <t>Watson</t>
  </si>
  <si>
    <t>Heidi</t>
  </si>
  <si>
    <t>Palmer</t>
  </si>
  <si>
    <t>Thea</t>
  </si>
  <si>
    <t>Highfield</t>
  </si>
  <si>
    <t>Rachel</t>
  </si>
  <si>
    <t>Jones</t>
  </si>
  <si>
    <t>Fiona</t>
  </si>
  <si>
    <t>Alexander</t>
  </si>
  <si>
    <t>A M Forte v50</t>
  </si>
  <si>
    <t>Luke</t>
  </si>
  <si>
    <t xml:space="preserve">Beresford </t>
  </si>
  <si>
    <t>J. Bateman    v50</t>
  </si>
  <si>
    <t>Peter</t>
  </si>
  <si>
    <t>Harrison</t>
  </si>
  <si>
    <t>V60</t>
  </si>
  <si>
    <t>Richard</t>
  </si>
  <si>
    <t>West</t>
  </si>
  <si>
    <t>Ryan</t>
  </si>
  <si>
    <t xml:space="preserve">Orton </t>
  </si>
  <si>
    <t>Carl</t>
  </si>
  <si>
    <t>Hopkinson</t>
  </si>
  <si>
    <t>V50</t>
  </si>
  <si>
    <t>D. Holmes    v40</t>
  </si>
  <si>
    <t>Matt</t>
  </si>
  <si>
    <t>Baker</t>
  </si>
  <si>
    <t>Braddock</t>
  </si>
  <si>
    <t>Jay</t>
  </si>
  <si>
    <t>Bird</t>
  </si>
  <si>
    <t>Ian</t>
  </si>
  <si>
    <t>Warton-Woods</t>
  </si>
  <si>
    <t>Neil</t>
  </si>
  <si>
    <t xml:space="preserve">Worthy </t>
  </si>
  <si>
    <t>allan</t>
  </si>
  <si>
    <t>Nathan</t>
  </si>
  <si>
    <t>Andrew</t>
  </si>
  <si>
    <t xml:space="preserve">Martin </t>
  </si>
  <si>
    <t>Penny</t>
  </si>
  <si>
    <t>Danny</t>
  </si>
  <si>
    <t>Elliott</t>
  </si>
  <si>
    <t>Chris</t>
  </si>
  <si>
    <t>O’Donell</t>
  </si>
  <si>
    <t>Bill</t>
  </si>
  <si>
    <t>Powis</t>
  </si>
  <si>
    <t>Simon</t>
  </si>
  <si>
    <t xml:space="preserve">English </t>
  </si>
  <si>
    <t>Karl</t>
  </si>
  <si>
    <t>Tietz</t>
  </si>
  <si>
    <t>Colin</t>
  </si>
  <si>
    <t>W. Yearwood v40</t>
  </si>
  <si>
    <t>Frost</t>
  </si>
  <si>
    <t>B. Powis       v50</t>
  </si>
  <si>
    <t>Hawley</t>
  </si>
  <si>
    <t>Jake</t>
  </si>
  <si>
    <t>Warwick</t>
  </si>
  <si>
    <t>M. Penny     v40</t>
  </si>
  <si>
    <t>Joe</t>
  </si>
  <si>
    <t>Henstock</t>
  </si>
  <si>
    <t>W. Smithurst</t>
  </si>
  <si>
    <t xml:space="preserve">Tom </t>
  </si>
  <si>
    <t>Carter</t>
  </si>
  <si>
    <t>Dean</t>
  </si>
  <si>
    <t xml:space="preserve">Taylor </t>
  </si>
  <si>
    <t>K. Tietz           v50</t>
  </si>
  <si>
    <t>Phillis</t>
  </si>
  <si>
    <t>jay</t>
  </si>
  <si>
    <t>Greg</t>
  </si>
  <si>
    <t>Bayliss</t>
  </si>
  <si>
    <t>me</t>
  </si>
  <si>
    <t>Pete</t>
  </si>
  <si>
    <t>Collinge</t>
  </si>
  <si>
    <t>P. Manning</t>
  </si>
  <si>
    <t>Ball</t>
  </si>
  <si>
    <t>Wright</t>
  </si>
  <si>
    <t>Bupindra</t>
  </si>
  <si>
    <t>cat</t>
  </si>
  <si>
    <t>Mike</t>
  </si>
  <si>
    <t>Corrigan</t>
  </si>
  <si>
    <t>phil</t>
  </si>
  <si>
    <t xml:space="preserve">Christian </t>
  </si>
  <si>
    <t xml:space="preserve">Harvey </t>
  </si>
  <si>
    <t>Martin</t>
  </si>
  <si>
    <t>Wayne</t>
  </si>
  <si>
    <t xml:space="preserve">Smithurst </t>
  </si>
  <si>
    <t>Mick</t>
  </si>
  <si>
    <t>Wareham</t>
  </si>
  <si>
    <t>Jerry</t>
  </si>
  <si>
    <t>Bateman</t>
  </si>
  <si>
    <t>M. Harvey     v60</t>
  </si>
  <si>
    <t>Stephen</t>
  </si>
  <si>
    <t xml:space="preserve">Hutsby </t>
  </si>
  <si>
    <t>R. Phillis         v40</t>
  </si>
  <si>
    <t>Tim</t>
  </si>
  <si>
    <t>Donovan</t>
  </si>
  <si>
    <t>J. Thornycroft v50</t>
  </si>
  <si>
    <t>Brian</t>
  </si>
  <si>
    <t>Sherras</t>
  </si>
  <si>
    <t>Picker</t>
  </si>
  <si>
    <t>D. Taylor</t>
  </si>
  <si>
    <t>Rob</t>
  </si>
  <si>
    <t>Coates</t>
  </si>
  <si>
    <t>Josh</t>
  </si>
  <si>
    <t>Tate-Hill</t>
  </si>
  <si>
    <t xml:space="preserve">David </t>
  </si>
  <si>
    <t xml:space="preserve">Cope </t>
  </si>
  <si>
    <t>andy</t>
  </si>
  <si>
    <t>P. Layton</t>
  </si>
  <si>
    <t>Moll</t>
  </si>
  <si>
    <t>Clayton</t>
  </si>
  <si>
    <t>S. English</t>
  </si>
  <si>
    <t>Nicholls</t>
  </si>
  <si>
    <t xml:space="preserve">Vinny </t>
  </si>
  <si>
    <t>Harlin</t>
  </si>
  <si>
    <t>alison</t>
  </si>
  <si>
    <t>Shuttleworth</t>
  </si>
  <si>
    <t>mike</t>
  </si>
  <si>
    <t>RRC CLUB CHAMPIONSHIP 2021</t>
  </si>
  <si>
    <t>Park Run</t>
  </si>
  <si>
    <t>10K</t>
  </si>
  <si>
    <t>10 Miler</t>
  </si>
  <si>
    <t>1/2 Marathon</t>
  </si>
  <si>
    <t>Marathon</t>
  </si>
  <si>
    <t>Brassington</t>
  </si>
  <si>
    <t>Ricky's Race</t>
  </si>
  <si>
    <t>November BDL</t>
  </si>
  <si>
    <t>December BDL</t>
  </si>
  <si>
    <t>S</t>
  </si>
  <si>
    <t>Fisher</t>
  </si>
  <si>
    <t>Gibson</t>
  </si>
  <si>
    <t>Gilliver</t>
  </si>
  <si>
    <t>K</t>
  </si>
  <si>
    <t>Hilton</t>
  </si>
  <si>
    <t>Huskinson</t>
  </si>
  <si>
    <t>A</t>
  </si>
  <si>
    <t>Naylor</t>
  </si>
  <si>
    <t>Z</t>
  </si>
  <si>
    <t>L</t>
  </si>
  <si>
    <t>Rowley</t>
  </si>
  <si>
    <t>N</t>
  </si>
  <si>
    <t>Sanderson</t>
  </si>
  <si>
    <t>Shelton</t>
  </si>
  <si>
    <t>Andy</t>
  </si>
  <si>
    <t>Roy</t>
  </si>
  <si>
    <t>Austin</t>
  </si>
  <si>
    <t xml:space="preserve">Luke </t>
  </si>
  <si>
    <t>Beresford</t>
  </si>
  <si>
    <t>Curtis</t>
  </si>
  <si>
    <t>Charlesworth</t>
  </si>
  <si>
    <t>Hall</t>
  </si>
  <si>
    <t>R</t>
  </si>
  <si>
    <t>Nick</t>
  </si>
  <si>
    <t>Jacques</t>
  </si>
  <si>
    <t>Kimber</t>
  </si>
  <si>
    <t>Brendan</t>
  </si>
  <si>
    <t>Moore</t>
  </si>
  <si>
    <t>Riley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</si>
</sst>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7"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b/>
      <sz val="11.0"/>
      <name val="Calibri"/>
    </font>
    <font>
      <sz val="11.0"/>
      <color rgb="FFFFC000"/>
      <name val="Calibri"/>
    </font>
    <font>
      <b/>
      <sz val="11.0"/>
      <color rgb="FFFFC000"/>
      <name val="Calibri"/>
    </font>
    <font>
      <sz val="10.0"/>
      <color rgb="FFFFC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  <fill>
      <patternFill patternType="solid">
        <fgColor rgb="FFA8D08D"/>
        <bgColor rgb="FFA8D08D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C55A11"/>
        <bgColor rgb="FFC55A11"/>
      </patternFill>
    </fill>
  </fills>
  <borders count="13">
    <border/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15" xfId="0" applyAlignment="1" applyFont="1" applyNumberFormat="1">
      <alignment horizontal="left"/>
    </xf>
    <xf borderId="1" fillId="2" fontId="2" numFmtId="0" xfId="0" applyAlignment="1" applyBorder="1" applyFill="1" applyFont="1">
      <alignment horizontal="center"/>
    </xf>
    <xf borderId="2" fillId="2" fontId="2" numFmtId="0" xfId="0" applyBorder="1" applyFont="1"/>
    <xf borderId="2" fillId="3" fontId="2" numFmtId="0" xfId="0" applyAlignment="1" applyBorder="1" applyFill="1" applyFont="1">
      <alignment horizontal="center"/>
    </xf>
    <xf borderId="2" fillId="3" fontId="3" numFmtId="0" xfId="0" applyAlignment="1" applyBorder="1" applyFont="1">
      <alignment horizontal="center"/>
    </xf>
    <xf borderId="3" fillId="3" fontId="2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5" fillId="2" fontId="3" numFmtId="0" xfId="0" applyBorder="1" applyFont="1"/>
    <xf borderId="5" fillId="3" fontId="3" numFmtId="164" xfId="0" applyAlignment="1" applyBorder="1" applyFont="1" applyNumberFormat="1">
      <alignment horizontal="center"/>
    </xf>
    <xf borderId="5" fillId="3" fontId="3" numFmtId="0" xfId="0" applyAlignment="1" applyBorder="1" applyFont="1">
      <alignment horizontal="center"/>
    </xf>
    <xf borderId="6" fillId="3" fontId="3" numFmtId="0" xfId="0" applyAlignment="1" applyBorder="1" applyFont="1">
      <alignment horizontal="center"/>
    </xf>
    <xf borderId="4" fillId="3" fontId="3" numFmtId="0" xfId="0" applyAlignment="1" applyBorder="1" applyFont="1">
      <alignment horizontal="center"/>
    </xf>
    <xf borderId="5" fillId="3" fontId="3" numFmtId="0" xfId="0" applyBorder="1" applyFont="1"/>
    <xf borderId="5" fillId="3" fontId="2" numFmtId="0" xfId="0" applyBorder="1" applyFont="1"/>
    <xf borderId="5" fillId="3" fontId="2" numFmtId="14" xfId="0" applyAlignment="1" applyBorder="1" applyFont="1" applyNumberFormat="1">
      <alignment horizontal="center"/>
    </xf>
    <xf borderId="4" fillId="3" fontId="2" numFmtId="0" xfId="0" applyAlignment="1" applyBorder="1" applyFont="1">
      <alignment horizontal="center"/>
    </xf>
    <xf borderId="5" fillId="4" fontId="2" numFmtId="0" xfId="0" applyAlignment="1" applyBorder="1" applyFill="1" applyFont="1">
      <alignment horizontal="center"/>
    </xf>
    <xf borderId="6" fillId="3" fontId="2" numFmtId="0" xfId="0" applyAlignment="1" applyBorder="1" applyFont="1">
      <alignment horizontal="center"/>
    </xf>
    <xf borderId="7" fillId="5" fontId="2" numFmtId="0" xfId="0" applyBorder="1" applyFill="1" applyFont="1"/>
    <xf borderId="7" fillId="0" fontId="2" numFmtId="0" xfId="0" applyBorder="1" applyFont="1"/>
    <xf borderId="7" fillId="6" fontId="2" numFmtId="0" xfId="0" applyBorder="1" applyFill="1" applyFont="1"/>
    <xf borderId="0" fillId="0" fontId="2" numFmtId="0" xfId="0" applyFont="1"/>
    <xf borderId="8" fillId="6" fontId="2" numFmtId="0" xfId="0" applyBorder="1" applyFont="1"/>
    <xf borderId="4" fillId="2" fontId="2" numFmtId="0" xfId="0" applyAlignment="1" applyBorder="1" applyFont="1">
      <alignment horizontal="center"/>
    </xf>
    <xf borderId="5" fillId="2" fontId="2" numFmtId="0" xfId="0" applyBorder="1" applyFont="1"/>
    <xf borderId="5" fillId="2" fontId="2" numFmtId="0" xfId="0" applyAlignment="1" applyBorder="1" applyFont="1">
      <alignment horizontal="center"/>
    </xf>
    <xf borderId="5" fillId="2" fontId="3" numFmtId="0" xfId="0" applyAlignment="1" applyBorder="1" applyFont="1">
      <alignment horizontal="center"/>
    </xf>
    <xf borderId="6" fillId="2" fontId="2" numFmtId="0" xfId="0" applyAlignment="1" applyBorder="1" applyFont="1">
      <alignment horizontal="center"/>
    </xf>
    <xf borderId="5" fillId="3" fontId="2" numFmtId="0" xfId="0" applyAlignment="1" applyBorder="1" applyFont="1">
      <alignment horizontal="center"/>
    </xf>
    <xf borderId="9" fillId="0" fontId="2" numFmtId="0" xfId="0" applyBorder="1" applyFont="1"/>
    <xf borderId="8" fillId="6" fontId="2" numFmtId="0" xfId="0" applyAlignment="1" applyBorder="1" applyFont="1">
      <alignment horizontal="center"/>
    </xf>
    <xf borderId="8" fillId="5" fontId="2" numFmtId="0" xfId="0" applyAlignment="1" applyBorder="1" applyFont="1">
      <alignment horizontal="center"/>
    </xf>
    <xf borderId="10" fillId="5" fontId="2" numFmtId="0" xfId="0" applyAlignment="1" applyBorder="1" applyFont="1">
      <alignment horizontal="center"/>
    </xf>
    <xf borderId="10" fillId="6" fontId="2" numFmtId="0" xfId="0" applyAlignment="1" applyBorder="1" applyFont="1">
      <alignment horizontal="center"/>
    </xf>
    <xf borderId="8" fillId="5" fontId="2" numFmtId="0" xfId="0" applyBorder="1" applyFont="1"/>
    <xf borderId="11" fillId="3" fontId="2" numFmtId="0" xfId="0" applyBorder="1" applyFont="1"/>
    <xf borderId="11" fillId="4" fontId="2" numFmtId="0" xfId="0" applyAlignment="1" applyBorder="1" applyFont="1">
      <alignment horizontal="center"/>
    </xf>
    <xf borderId="12" fillId="3" fontId="2" numFmtId="0" xfId="0" applyAlignment="1" applyBorder="1" applyFont="1">
      <alignment horizontal="center"/>
    </xf>
    <xf borderId="2" fillId="3" fontId="4" numFmtId="0" xfId="0" applyAlignment="1" applyBorder="1" applyFont="1">
      <alignment horizontal="center"/>
    </xf>
    <xf borderId="5" fillId="3" fontId="5" numFmtId="164" xfId="0" applyAlignment="1" applyBorder="1" applyFont="1" applyNumberFormat="1">
      <alignment horizontal="center"/>
    </xf>
    <xf borderId="5" fillId="3" fontId="5" numFmtId="164" xfId="0" applyAlignment="1" applyBorder="1" applyFont="1" applyNumberFormat="1">
      <alignment horizontal="center" shrinkToFit="0" wrapText="1"/>
    </xf>
    <xf borderId="5" fillId="3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4" fillId="3" fontId="5" numFmtId="0" xfId="0" applyAlignment="1" applyBorder="1" applyFont="1">
      <alignment horizontal="center"/>
    </xf>
    <xf borderId="5" fillId="3" fontId="5" numFmtId="0" xfId="0" applyBorder="1" applyFont="1"/>
    <xf borderId="5" fillId="3" fontId="4" numFmtId="0" xfId="0" applyBorder="1" applyFont="1"/>
    <xf borderId="5" fillId="3" fontId="6" numFmtId="14" xfId="0" applyAlignment="1" applyBorder="1" applyFont="1" applyNumberFormat="1">
      <alignment horizontal="center"/>
    </xf>
    <xf borderId="5" fillId="3" fontId="4" numFmtId="14" xfId="0" applyAlignment="1" applyBorder="1" applyFont="1" applyNumberFormat="1">
      <alignment horizontal="center"/>
    </xf>
    <xf borderId="4" fillId="3" fontId="4" numFmtId="0" xfId="0" applyAlignment="1" applyBorder="1" applyFont="1">
      <alignment horizontal="center"/>
    </xf>
    <xf borderId="5" fillId="7" fontId="4" numFmtId="0" xfId="0" applyBorder="1" applyFill="1" applyFont="1"/>
    <xf borderId="6" fillId="3" fontId="4" numFmtId="0" xfId="0" applyAlignment="1" applyBorder="1" applyFont="1">
      <alignment horizontal="center"/>
    </xf>
    <xf borderId="5" fillId="7" fontId="2" numFmtId="0" xfId="0" applyBorder="1" applyFont="1"/>
    <xf borderId="5" fillId="3" fontId="4" numFmtId="0" xfId="0" applyAlignment="1" applyBorder="1" applyFont="1">
      <alignment horizontal="center"/>
    </xf>
    <xf borderId="11" fillId="7" fontId="4" numFmtId="0" xfId="0" applyBorder="1" applyFont="1"/>
    <xf borderId="11" fillId="3" fontId="4" numFmtId="0" xfId="0" applyBorder="1" applyFont="1"/>
    <xf borderId="0" fillId="0" fontId="2" numFmtId="21" xfId="0" applyFont="1" applyNumberFormat="1"/>
    <xf borderId="0" fillId="0" fontId="2" numFmtId="20" xfId="0" applyFont="1" applyNumberFormat="1"/>
    <xf borderId="0" fillId="0" fontId="2" numFmtId="4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0"/>
    <col customWidth="1" min="2" max="2" width="6.43"/>
    <col customWidth="1" min="3" max="3" width="12.29"/>
    <col customWidth="1" min="4" max="4" width="14.57"/>
    <col customWidth="1" min="5" max="5" width="5.0"/>
    <col customWidth="1" min="6" max="9" width="10.29"/>
    <col customWidth="1" min="10" max="10" width="10.71"/>
    <col customWidth="1" min="11" max="15" width="10.29"/>
    <col customWidth="1" min="16" max="16" width="11.29"/>
    <col customWidth="1" min="17" max="17" width="10.86"/>
    <col customWidth="1" min="18" max="18" width="10.29"/>
    <col customWidth="1" min="19" max="19" width="10.43"/>
    <col customWidth="1" min="20" max="20" width="9.43"/>
    <col customWidth="1" min="21" max="21" width="7.57"/>
    <col customWidth="1" min="22" max="22" width="9.71"/>
    <col customWidth="1" hidden="1" min="23" max="23" width="8.29"/>
    <col customWidth="1" hidden="1" min="24" max="28" width="8.71"/>
    <col customWidth="1" hidden="1" min="29" max="29" width="16.57"/>
  </cols>
  <sheetData>
    <row r="1" ht="14.25" customHeight="1">
      <c r="B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ht="14.25" customHeight="1">
      <c r="B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ht="14.25" customHeight="1">
      <c r="B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2"/>
    </row>
    <row r="4" ht="14.25" customHeight="1">
      <c r="B4" s="5"/>
      <c r="C4" s="6"/>
      <c r="D4" s="6"/>
      <c r="E4" s="6"/>
      <c r="F4" s="7">
        <v>1.0</v>
      </c>
      <c r="G4" s="7">
        <v>2.0</v>
      </c>
      <c r="H4" s="7">
        <v>3.0</v>
      </c>
      <c r="I4" s="7">
        <v>4.0</v>
      </c>
      <c r="J4" s="7">
        <v>5.0</v>
      </c>
      <c r="K4" s="7">
        <v>6.0</v>
      </c>
      <c r="L4" s="7">
        <v>7.0</v>
      </c>
      <c r="M4" s="7">
        <v>8.0</v>
      </c>
      <c r="N4" s="7">
        <v>9.0</v>
      </c>
      <c r="O4" s="7">
        <v>10.0</v>
      </c>
      <c r="P4" s="7">
        <v>11.0</v>
      </c>
      <c r="Q4" s="7">
        <v>12.0</v>
      </c>
      <c r="R4" s="7">
        <v>13.0</v>
      </c>
      <c r="S4" s="7">
        <v>14.0</v>
      </c>
      <c r="T4" s="7">
        <v>15.0</v>
      </c>
      <c r="U4" s="8"/>
      <c r="V4" s="9"/>
    </row>
    <row r="5" ht="14.25" customHeight="1">
      <c r="B5" s="10"/>
      <c r="C5" s="11"/>
      <c r="D5" s="11"/>
      <c r="E5" s="11"/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3" t="s">
        <v>16</v>
      </c>
      <c r="V5" s="14" t="s">
        <v>15</v>
      </c>
    </row>
    <row r="6" ht="14.25" customHeight="1">
      <c r="B6" s="15"/>
      <c r="C6" s="16" t="s">
        <v>17</v>
      </c>
      <c r="D6" s="16" t="s">
        <v>18</v>
      </c>
      <c r="E6" s="17" t="s">
        <v>19</v>
      </c>
      <c r="F6" s="18">
        <v>43564.0</v>
      </c>
      <c r="G6" s="18">
        <v>43592.0</v>
      </c>
      <c r="H6" s="18">
        <v>43620.0</v>
      </c>
      <c r="I6" s="18">
        <v>43648.0</v>
      </c>
      <c r="J6" s="18">
        <v>43671.0</v>
      </c>
      <c r="K6" s="18">
        <v>43679.0</v>
      </c>
      <c r="L6" s="18">
        <v>43683.0</v>
      </c>
      <c r="M6" s="18">
        <v>43687.0</v>
      </c>
      <c r="N6" s="18">
        <v>43723.0</v>
      </c>
      <c r="O6" s="18">
        <v>43751.0</v>
      </c>
      <c r="P6" s="18" t="s">
        <v>20</v>
      </c>
      <c r="Q6" s="18">
        <v>43779.0</v>
      </c>
      <c r="R6" s="18">
        <v>43792.0</v>
      </c>
      <c r="S6" s="18">
        <v>43800.0</v>
      </c>
      <c r="T6" s="18"/>
      <c r="U6" s="13" t="s">
        <v>21</v>
      </c>
      <c r="V6" s="14" t="s">
        <v>21</v>
      </c>
    </row>
    <row r="7" ht="14.25" customHeight="1">
      <c r="B7" s="19" t="str">
        <f t="shared" ref="B7:B8" si="1">SUM(B6+1)</f>
        <v>1</v>
      </c>
      <c r="C7" s="17" t="s">
        <v>22</v>
      </c>
      <c r="D7" s="17" t="s">
        <v>23</v>
      </c>
      <c r="E7" s="17" t="s">
        <v>24</v>
      </c>
      <c r="F7" s="20"/>
      <c r="G7" s="20">
        <v>29.0</v>
      </c>
      <c r="H7" s="20">
        <v>31.0</v>
      </c>
      <c r="I7" s="20">
        <v>30.0</v>
      </c>
      <c r="J7" s="20">
        <v>31.0</v>
      </c>
      <c r="K7" s="20">
        <v>33.0</v>
      </c>
      <c r="L7" s="20">
        <v>30.0</v>
      </c>
      <c r="M7" s="20"/>
      <c r="N7" s="20">
        <v>33.0</v>
      </c>
      <c r="O7" s="20">
        <v>30.0</v>
      </c>
      <c r="P7" s="20"/>
      <c r="Q7" s="20">
        <v>32.0</v>
      </c>
      <c r="R7" s="20">
        <v>32.0</v>
      </c>
      <c r="S7" s="20"/>
      <c r="T7" s="20"/>
      <c r="U7" s="13" t="str">
        <f t="shared" ref="U7:U34" si="2">SUM(F7:T7)</f>
        <v>311</v>
      </c>
      <c r="V7" s="21" t="str">
        <f t="shared" ref="V7:V34" si="3">COUNT(F7:T7)</f>
        <v>10</v>
      </c>
      <c r="AA7">
        <v>5.0</v>
      </c>
      <c r="AB7">
        <v>21.0</v>
      </c>
      <c r="AC7" s="22" t="s">
        <v>25</v>
      </c>
    </row>
    <row r="8" ht="14.25" customHeight="1">
      <c r="B8" s="19" t="str">
        <f t="shared" si="1"/>
        <v>2</v>
      </c>
      <c r="C8" s="17" t="s">
        <v>26</v>
      </c>
      <c r="D8" s="17" t="s">
        <v>27</v>
      </c>
      <c r="E8" s="17"/>
      <c r="F8" s="20">
        <v>32.0</v>
      </c>
      <c r="G8" s="20"/>
      <c r="H8" s="20">
        <v>32.0</v>
      </c>
      <c r="I8" s="20">
        <v>31.0</v>
      </c>
      <c r="J8" s="20"/>
      <c r="K8" s="20"/>
      <c r="L8" s="20">
        <v>32.0</v>
      </c>
      <c r="M8" s="20"/>
      <c r="N8" s="20"/>
      <c r="O8" s="20">
        <v>30.0</v>
      </c>
      <c r="P8" s="20">
        <v>33.0</v>
      </c>
      <c r="Q8" s="20">
        <v>33.0</v>
      </c>
      <c r="R8" s="20">
        <v>35.0</v>
      </c>
      <c r="S8" s="20">
        <v>35.0</v>
      </c>
      <c r="T8" s="20"/>
      <c r="U8" s="13" t="str">
        <f t="shared" si="2"/>
        <v>293</v>
      </c>
      <c r="V8" s="21" t="str">
        <f t="shared" si="3"/>
        <v>9</v>
      </c>
      <c r="AC8" s="23"/>
    </row>
    <row r="9" ht="14.25" customHeight="1">
      <c r="B9" s="19">
        <v>3.0</v>
      </c>
      <c r="C9" s="17" t="s">
        <v>28</v>
      </c>
      <c r="D9" s="17" t="s">
        <v>29</v>
      </c>
      <c r="E9" s="17" t="s">
        <v>24</v>
      </c>
      <c r="F9" s="20">
        <v>35.0</v>
      </c>
      <c r="G9" s="20">
        <v>35.0</v>
      </c>
      <c r="H9" s="20">
        <v>35.0</v>
      </c>
      <c r="I9" s="20">
        <v>35.0</v>
      </c>
      <c r="J9" s="20">
        <v>32.0</v>
      </c>
      <c r="K9" s="20"/>
      <c r="L9" s="20">
        <v>35.0</v>
      </c>
      <c r="M9" s="20"/>
      <c r="N9" s="20"/>
      <c r="O9" s="20"/>
      <c r="P9" s="20"/>
      <c r="Q9" s="20"/>
      <c r="R9" s="20"/>
      <c r="S9" s="20"/>
      <c r="T9" s="20">
        <v>35.0</v>
      </c>
      <c r="U9" s="13" t="str">
        <f t="shared" si="2"/>
        <v>242</v>
      </c>
      <c r="V9" s="21" t="str">
        <f t="shared" si="3"/>
        <v>7</v>
      </c>
      <c r="AA9">
        <v>11.0</v>
      </c>
      <c r="AB9">
        <v>15.0</v>
      </c>
      <c r="AC9" s="22" t="s">
        <v>30</v>
      </c>
    </row>
    <row r="10" ht="14.25" customHeight="1">
      <c r="B10" s="19" t="str">
        <f t="shared" ref="B10:B34" si="4">SUM(B9+1)</f>
        <v>4</v>
      </c>
      <c r="C10" s="17" t="s">
        <v>31</v>
      </c>
      <c r="D10" s="17" t="s">
        <v>32</v>
      </c>
      <c r="E10" s="17"/>
      <c r="F10" s="20">
        <v>33.0</v>
      </c>
      <c r="G10" s="20">
        <v>31.0</v>
      </c>
      <c r="H10" s="20">
        <v>33.0</v>
      </c>
      <c r="I10" s="20">
        <v>32.0</v>
      </c>
      <c r="J10" s="20">
        <v>33.0</v>
      </c>
      <c r="K10" s="20"/>
      <c r="L10" s="20">
        <v>33.0</v>
      </c>
      <c r="M10" s="20"/>
      <c r="N10" s="20"/>
      <c r="O10" s="20"/>
      <c r="P10" s="20">
        <v>35.0</v>
      </c>
      <c r="Q10" s="20"/>
      <c r="R10" s="20"/>
      <c r="S10" s="20"/>
      <c r="T10" s="20"/>
      <c r="U10" s="13" t="str">
        <f t="shared" si="2"/>
        <v>230</v>
      </c>
      <c r="V10" s="21" t="str">
        <f t="shared" si="3"/>
        <v>7</v>
      </c>
      <c r="AB10">
        <v>5.0</v>
      </c>
      <c r="AC10" s="24" t="s">
        <v>33</v>
      </c>
    </row>
    <row r="11" ht="14.25" customHeight="1">
      <c r="B11" s="19" t="str">
        <f t="shared" si="4"/>
        <v>5</v>
      </c>
      <c r="C11" s="17" t="s">
        <v>34</v>
      </c>
      <c r="D11" s="17" t="s">
        <v>35</v>
      </c>
      <c r="E11" s="17"/>
      <c r="F11" s="20">
        <v>22.0</v>
      </c>
      <c r="G11" s="20">
        <v>24.0</v>
      </c>
      <c r="H11" s="20">
        <v>22.0</v>
      </c>
      <c r="I11" s="20"/>
      <c r="J11" s="20"/>
      <c r="K11" s="20"/>
      <c r="L11" s="20">
        <v>33.0</v>
      </c>
      <c r="M11" s="20">
        <v>33.0</v>
      </c>
      <c r="N11" s="20">
        <v>32.0</v>
      </c>
      <c r="O11" s="20">
        <v>30.0</v>
      </c>
      <c r="P11" s="20"/>
      <c r="Q11" s="20"/>
      <c r="R11" s="20"/>
      <c r="S11" s="20"/>
      <c r="T11" s="20"/>
      <c r="U11" s="13" t="str">
        <f t="shared" si="2"/>
        <v>196</v>
      </c>
      <c r="V11" s="21" t="str">
        <f t="shared" si="3"/>
        <v>7</v>
      </c>
      <c r="W11" s="25"/>
      <c r="AC11" s="23"/>
    </row>
    <row r="12" ht="14.25" customHeight="1">
      <c r="B12" s="19" t="str">
        <f t="shared" si="4"/>
        <v>6</v>
      </c>
      <c r="C12" s="17" t="s">
        <v>36</v>
      </c>
      <c r="D12" s="17" t="s">
        <v>37</v>
      </c>
      <c r="E12" s="17" t="s">
        <v>24</v>
      </c>
      <c r="F12" s="20">
        <v>29.0</v>
      </c>
      <c r="G12" s="20">
        <v>32.0</v>
      </c>
      <c r="H12" s="20">
        <v>29.0</v>
      </c>
      <c r="I12" s="20"/>
      <c r="J12" s="20"/>
      <c r="K12" s="20"/>
      <c r="L12" s="20">
        <v>1.0</v>
      </c>
      <c r="M12" s="20"/>
      <c r="N12" s="20"/>
      <c r="O12" s="20">
        <v>30.0</v>
      </c>
      <c r="P12" s="20"/>
      <c r="Q12" s="20"/>
      <c r="R12" s="20"/>
      <c r="S12" s="20">
        <v>33.0</v>
      </c>
      <c r="T12" s="20"/>
      <c r="U12" s="13" t="str">
        <f t="shared" si="2"/>
        <v>154</v>
      </c>
      <c r="V12" s="21" t="str">
        <f t="shared" si="3"/>
        <v>6</v>
      </c>
      <c r="AA12">
        <v>12.0</v>
      </c>
      <c r="AB12">
        <v>14.0</v>
      </c>
      <c r="AC12" s="24" t="s">
        <v>38</v>
      </c>
    </row>
    <row r="13" ht="14.25" customHeight="1">
      <c r="B13" s="19" t="str">
        <f t="shared" si="4"/>
        <v>7</v>
      </c>
      <c r="C13" s="17" t="s">
        <v>39</v>
      </c>
      <c r="D13" s="17" t="s">
        <v>40</v>
      </c>
      <c r="E13" s="17"/>
      <c r="F13" s="20">
        <v>28.0</v>
      </c>
      <c r="G13" s="20">
        <v>30.0</v>
      </c>
      <c r="H13" s="20">
        <v>28.0</v>
      </c>
      <c r="I13" s="20"/>
      <c r="J13" s="20"/>
      <c r="K13" s="20"/>
      <c r="L13" s="20"/>
      <c r="M13" s="20"/>
      <c r="N13" s="20"/>
      <c r="O13" s="20"/>
      <c r="P13" s="20"/>
      <c r="Q13" s="20"/>
      <c r="R13" s="20">
        <v>33.0</v>
      </c>
      <c r="S13" s="20">
        <v>32.0</v>
      </c>
      <c r="T13" s="20"/>
      <c r="U13" s="13" t="str">
        <f t="shared" si="2"/>
        <v>151</v>
      </c>
      <c r="V13" s="21" t="str">
        <f t="shared" si="3"/>
        <v>5</v>
      </c>
      <c r="AA13">
        <v>8.0</v>
      </c>
      <c r="AB13">
        <v>18.0</v>
      </c>
      <c r="AC13" s="24" t="s">
        <v>41</v>
      </c>
    </row>
    <row r="14" ht="14.25" customHeight="1">
      <c r="B14" s="19" t="str">
        <f t="shared" si="4"/>
        <v>8</v>
      </c>
      <c r="C14" s="17" t="s">
        <v>42</v>
      </c>
      <c r="D14" s="17" t="s">
        <v>43</v>
      </c>
      <c r="E14" s="17" t="s">
        <v>24</v>
      </c>
      <c r="F14" s="20">
        <v>30.0</v>
      </c>
      <c r="G14" s="20">
        <v>28.0</v>
      </c>
      <c r="H14" s="20"/>
      <c r="I14" s="20">
        <v>29.0</v>
      </c>
      <c r="J14" s="20"/>
      <c r="K14" s="20"/>
      <c r="L14" s="20"/>
      <c r="M14" s="20"/>
      <c r="N14" s="20"/>
      <c r="O14" s="20">
        <v>30.0</v>
      </c>
      <c r="P14" s="20"/>
      <c r="Q14" s="20"/>
      <c r="R14" s="20"/>
      <c r="S14" s="20"/>
      <c r="T14" s="20">
        <v>33.0</v>
      </c>
      <c r="U14" s="13" t="str">
        <f t="shared" si="2"/>
        <v>150</v>
      </c>
      <c r="V14" s="21" t="str">
        <f t="shared" si="3"/>
        <v>5</v>
      </c>
      <c r="AC14" s="24"/>
    </row>
    <row r="15" ht="14.25" customHeight="1">
      <c r="B15" s="19" t="str">
        <f t="shared" si="4"/>
        <v>9</v>
      </c>
      <c r="C15" s="17" t="s">
        <v>44</v>
      </c>
      <c r="D15" s="17" t="s">
        <v>45</v>
      </c>
      <c r="E15" s="17"/>
      <c r="F15" s="20">
        <v>27.0</v>
      </c>
      <c r="G15" s="20"/>
      <c r="H15" s="20">
        <v>26.0</v>
      </c>
      <c r="I15" s="20">
        <v>27.0</v>
      </c>
      <c r="J15" s="20">
        <v>30.0</v>
      </c>
      <c r="K15" s="20">
        <v>32.0</v>
      </c>
      <c r="L15" s="20"/>
      <c r="M15" s="20"/>
      <c r="N15" s="20"/>
      <c r="O15" s="20"/>
      <c r="P15" s="20"/>
      <c r="Q15" s="20"/>
      <c r="R15" s="20"/>
      <c r="S15" s="20"/>
      <c r="T15" s="20"/>
      <c r="U15" s="13" t="str">
        <f t="shared" si="2"/>
        <v>142</v>
      </c>
      <c r="V15" s="21" t="str">
        <f t="shared" si="3"/>
        <v>5</v>
      </c>
      <c r="AC15" s="23"/>
    </row>
    <row r="16" ht="14.25" customHeight="1">
      <c r="B16" s="19" t="str">
        <f t="shared" si="4"/>
        <v>10</v>
      </c>
      <c r="C16" s="17" t="s">
        <v>46</v>
      </c>
      <c r="D16" s="17" t="s">
        <v>47</v>
      </c>
      <c r="E16" s="17"/>
      <c r="F16" s="20">
        <v>24.0</v>
      </c>
      <c r="G16" s="20">
        <v>26.0</v>
      </c>
      <c r="H16" s="20">
        <v>23.0</v>
      </c>
      <c r="I16" s="20"/>
      <c r="J16" s="20"/>
      <c r="K16" s="20"/>
      <c r="L16" s="20">
        <v>29.0</v>
      </c>
      <c r="M16" s="20"/>
      <c r="N16" s="20"/>
      <c r="O16" s="20"/>
      <c r="P16" s="20">
        <v>31.0</v>
      </c>
      <c r="Q16" s="20"/>
      <c r="R16" s="20"/>
      <c r="S16" s="20"/>
      <c r="T16" s="20"/>
      <c r="U16" s="13" t="str">
        <f t="shared" si="2"/>
        <v>133</v>
      </c>
      <c r="V16" s="21" t="str">
        <f t="shared" si="3"/>
        <v>5</v>
      </c>
      <c r="AC16" s="23"/>
    </row>
    <row r="17" ht="14.25" customHeight="1">
      <c r="B17" s="19" t="str">
        <f t="shared" si="4"/>
        <v>11</v>
      </c>
      <c r="C17" s="17" t="s">
        <v>36</v>
      </c>
      <c r="D17" s="17" t="s">
        <v>48</v>
      </c>
      <c r="E17" s="17"/>
      <c r="F17" s="20"/>
      <c r="G17" s="20"/>
      <c r="H17" s="20">
        <v>21.0</v>
      </c>
      <c r="I17" s="20"/>
      <c r="J17" s="20"/>
      <c r="K17" s="20"/>
      <c r="L17" s="20"/>
      <c r="M17" s="20">
        <v>35.0</v>
      </c>
      <c r="N17" s="20"/>
      <c r="O17" s="20"/>
      <c r="P17" s="20">
        <v>30.0</v>
      </c>
      <c r="Q17" s="20"/>
      <c r="R17" s="20"/>
      <c r="S17" s="20"/>
      <c r="T17" s="20">
        <v>31.0</v>
      </c>
      <c r="U17" s="13" t="str">
        <f t="shared" si="2"/>
        <v>117</v>
      </c>
      <c r="V17" s="21" t="str">
        <f t="shared" si="3"/>
        <v>4</v>
      </c>
      <c r="AC17" s="22"/>
    </row>
    <row r="18" ht="14.25" customHeight="1">
      <c r="B18" s="19" t="str">
        <f t="shared" si="4"/>
        <v>12</v>
      </c>
      <c r="C18" s="17" t="s">
        <v>49</v>
      </c>
      <c r="D18" s="17" t="s">
        <v>50</v>
      </c>
      <c r="E18" s="17"/>
      <c r="F18" s="20">
        <v>26.0</v>
      </c>
      <c r="G18" s="20"/>
      <c r="H18" s="20">
        <v>24.0</v>
      </c>
      <c r="I18" s="20">
        <v>28.0</v>
      </c>
      <c r="J18" s="20"/>
      <c r="K18" s="20"/>
      <c r="L18" s="20"/>
      <c r="M18" s="20"/>
      <c r="N18" s="20"/>
      <c r="O18" s="20"/>
      <c r="P18" s="20">
        <v>32.0</v>
      </c>
      <c r="Q18" s="20"/>
      <c r="R18" s="20"/>
      <c r="S18" s="20"/>
      <c r="T18" s="20"/>
      <c r="U18" s="13" t="str">
        <f t="shared" si="2"/>
        <v>110</v>
      </c>
      <c r="V18" s="21" t="str">
        <f t="shared" si="3"/>
        <v>4</v>
      </c>
      <c r="W18" s="25"/>
      <c r="AC18" s="23"/>
    </row>
    <row r="19" ht="14.25" customHeight="1">
      <c r="B19" s="19" t="str">
        <f t="shared" si="4"/>
        <v>13</v>
      </c>
      <c r="C19" s="17" t="s">
        <v>51</v>
      </c>
      <c r="D19" s="17" t="s">
        <v>52</v>
      </c>
      <c r="E19" s="17" t="s">
        <v>24</v>
      </c>
      <c r="F19" s="20"/>
      <c r="G19" s="20">
        <v>33.0</v>
      </c>
      <c r="H19" s="20"/>
      <c r="I19" s="20"/>
      <c r="J19" s="20"/>
      <c r="K19" s="20"/>
      <c r="L19" s="20"/>
      <c r="M19" s="20"/>
      <c r="N19" s="20">
        <v>35.0</v>
      </c>
      <c r="O19" s="20"/>
      <c r="P19" s="20"/>
      <c r="Q19" s="20">
        <v>35.0</v>
      </c>
      <c r="R19" s="20"/>
      <c r="S19" s="20"/>
      <c r="T19" s="20"/>
      <c r="U19" s="13" t="str">
        <f t="shared" si="2"/>
        <v>103</v>
      </c>
      <c r="V19" s="21" t="str">
        <f t="shared" si="3"/>
        <v>3</v>
      </c>
      <c r="AB19">
        <v>5.0</v>
      </c>
      <c r="AC19" s="22" t="s">
        <v>53</v>
      </c>
    </row>
    <row r="20" ht="14.25" customHeight="1">
      <c r="B20" s="19" t="str">
        <f t="shared" si="4"/>
        <v>14</v>
      </c>
      <c r="C20" s="17" t="s">
        <v>54</v>
      </c>
      <c r="D20" s="17" t="s">
        <v>55</v>
      </c>
      <c r="E20" s="17" t="s">
        <v>56</v>
      </c>
      <c r="F20" s="20">
        <v>23.0</v>
      </c>
      <c r="G20" s="20">
        <v>25.0</v>
      </c>
      <c r="H20" s="20"/>
      <c r="I20" s="20">
        <v>26.0</v>
      </c>
      <c r="J20" s="20"/>
      <c r="K20" s="20"/>
      <c r="L20" s="20">
        <v>28.0</v>
      </c>
      <c r="M20" s="20"/>
      <c r="N20" s="20"/>
      <c r="O20" s="20"/>
      <c r="P20" s="20"/>
      <c r="Q20" s="20"/>
      <c r="R20" s="20"/>
      <c r="S20" s="20"/>
      <c r="T20" s="20"/>
      <c r="U20" s="13" t="str">
        <f t="shared" si="2"/>
        <v>102</v>
      </c>
      <c r="V20" s="21" t="str">
        <f t="shared" si="3"/>
        <v>4</v>
      </c>
      <c r="AA20">
        <v>19.0</v>
      </c>
      <c r="AB20">
        <v>7.0</v>
      </c>
      <c r="AC20" s="22" t="s">
        <v>57</v>
      </c>
    </row>
    <row r="21" ht="14.25" customHeight="1">
      <c r="B21" s="19" t="str">
        <f t="shared" si="4"/>
        <v>15</v>
      </c>
      <c r="C21" s="17" t="s">
        <v>58</v>
      </c>
      <c r="D21" s="17" t="s">
        <v>59</v>
      </c>
      <c r="E21" s="17"/>
      <c r="F21" s="20"/>
      <c r="G21" s="20"/>
      <c r="H21" s="20"/>
      <c r="I21" s="20">
        <v>33.0</v>
      </c>
      <c r="J21" s="20"/>
      <c r="K21" s="20">
        <v>35.0</v>
      </c>
      <c r="L21" s="20"/>
      <c r="M21" s="20"/>
      <c r="N21" s="20"/>
      <c r="O21" s="20">
        <v>30.0</v>
      </c>
      <c r="P21" s="20"/>
      <c r="Q21" s="20"/>
      <c r="R21" s="20"/>
      <c r="S21" s="20"/>
      <c r="T21" s="20"/>
      <c r="U21" s="13" t="str">
        <f t="shared" si="2"/>
        <v>98</v>
      </c>
      <c r="V21" s="21" t="str">
        <f t="shared" si="3"/>
        <v>3</v>
      </c>
      <c r="AC21" s="23"/>
    </row>
    <row r="22" ht="14.25" customHeight="1">
      <c r="B22" s="19" t="str">
        <f t="shared" si="4"/>
        <v>16</v>
      </c>
      <c r="C22" s="17" t="s">
        <v>60</v>
      </c>
      <c r="D22" s="17" t="s">
        <v>37</v>
      </c>
      <c r="E22" s="17"/>
      <c r="F22" s="20">
        <v>31.0</v>
      </c>
      <c r="G22" s="20"/>
      <c r="H22" s="20">
        <v>30.0</v>
      </c>
      <c r="I22" s="20"/>
      <c r="J22" s="20"/>
      <c r="K22" s="20"/>
      <c r="L22" s="20"/>
      <c r="M22" s="20"/>
      <c r="N22" s="20"/>
      <c r="O22" s="20">
        <v>30.0</v>
      </c>
      <c r="P22" s="20"/>
      <c r="Q22" s="20"/>
      <c r="R22" s="20"/>
      <c r="S22" s="20"/>
      <c r="T22" s="20"/>
      <c r="U22" s="13" t="str">
        <f t="shared" si="2"/>
        <v>91</v>
      </c>
      <c r="V22" s="21" t="str">
        <f t="shared" si="3"/>
        <v>3</v>
      </c>
      <c r="AC22" s="23"/>
    </row>
    <row r="23" ht="14.25" customHeight="1">
      <c r="B23" s="19" t="str">
        <f t="shared" si="4"/>
        <v>17</v>
      </c>
      <c r="C23" s="17" t="s">
        <v>61</v>
      </c>
      <c r="D23" s="17" t="s">
        <v>62</v>
      </c>
      <c r="E23" s="17"/>
      <c r="F23" s="20">
        <v>25.0</v>
      </c>
      <c r="G23" s="20">
        <v>27.0</v>
      </c>
      <c r="H23" s="20">
        <v>25.0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3" t="str">
        <f t="shared" si="2"/>
        <v>77</v>
      </c>
      <c r="V23" s="21" t="str">
        <f t="shared" si="3"/>
        <v>3</v>
      </c>
      <c r="AB23">
        <v>2.0</v>
      </c>
      <c r="AC23" s="26" t="s">
        <v>63</v>
      </c>
    </row>
    <row r="24" ht="14.25" customHeight="1">
      <c r="B24" s="19" t="str">
        <f t="shared" si="4"/>
        <v>18</v>
      </c>
      <c r="C24" s="17" t="s">
        <v>64</v>
      </c>
      <c r="D24" s="17" t="s">
        <v>65</v>
      </c>
      <c r="E24" s="17"/>
      <c r="F24" s="20"/>
      <c r="G24" s="20"/>
      <c r="H24" s="20"/>
      <c r="I24" s="20"/>
      <c r="J24" s="20"/>
      <c r="K24" s="20"/>
      <c r="L24" s="20">
        <v>31.0</v>
      </c>
      <c r="M24" s="20"/>
      <c r="N24" s="20"/>
      <c r="O24" s="20"/>
      <c r="P24" s="20"/>
      <c r="Q24" s="20">
        <v>31.0</v>
      </c>
      <c r="R24" s="20"/>
      <c r="S24" s="20"/>
      <c r="T24" s="20"/>
      <c r="U24" s="13" t="str">
        <f t="shared" si="2"/>
        <v>62</v>
      </c>
      <c r="V24" s="21" t="str">
        <f t="shared" si="3"/>
        <v>2</v>
      </c>
    </row>
    <row r="25" ht="14.25" customHeight="1">
      <c r="B25" s="19" t="str">
        <f t="shared" si="4"/>
        <v>19</v>
      </c>
      <c r="C25" s="17" t="s">
        <v>66</v>
      </c>
      <c r="D25" s="17" t="s">
        <v>45</v>
      </c>
      <c r="E25" s="17"/>
      <c r="F25" s="20"/>
      <c r="G25" s="20"/>
      <c r="H25" s="20"/>
      <c r="I25" s="20"/>
      <c r="J25" s="20">
        <v>35.0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" t="str">
        <f t="shared" si="2"/>
        <v>35</v>
      </c>
      <c r="V25" s="21" t="str">
        <f t="shared" si="3"/>
        <v>1</v>
      </c>
      <c r="AC25" s="25"/>
    </row>
    <row r="26" ht="14.25" customHeight="1">
      <c r="B26" s="19" t="str">
        <f t="shared" si="4"/>
        <v>20</v>
      </c>
      <c r="C26" s="17" t="s">
        <v>67</v>
      </c>
      <c r="D26" s="17" t="s">
        <v>68</v>
      </c>
      <c r="E26" s="17" t="s">
        <v>24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32.0</v>
      </c>
      <c r="U26" s="13" t="str">
        <f t="shared" si="2"/>
        <v>32</v>
      </c>
      <c r="V26" s="21" t="str">
        <f t="shared" si="3"/>
        <v>1</v>
      </c>
    </row>
    <row r="27" ht="14.25" customHeight="1">
      <c r="B27" s="19" t="str">
        <f t="shared" si="4"/>
        <v>21</v>
      </c>
      <c r="C27" s="17" t="s">
        <v>69</v>
      </c>
      <c r="D27" s="17" t="s">
        <v>70</v>
      </c>
      <c r="E27" s="17"/>
      <c r="F27" s="20"/>
      <c r="G27" s="20"/>
      <c r="H27" s="20"/>
      <c r="I27" s="20"/>
      <c r="J27" s="20"/>
      <c r="K27" s="20"/>
      <c r="L27" s="20"/>
      <c r="M27" s="20"/>
      <c r="N27" s="20"/>
      <c r="O27" s="20">
        <v>30.0</v>
      </c>
      <c r="P27" s="20"/>
      <c r="Q27" s="20"/>
      <c r="R27" s="20"/>
      <c r="S27" s="20"/>
      <c r="T27" s="20"/>
      <c r="U27" s="13" t="str">
        <f t="shared" si="2"/>
        <v>30</v>
      </c>
      <c r="V27" s="21" t="str">
        <f t="shared" si="3"/>
        <v>1</v>
      </c>
      <c r="AB27">
        <v>5.0</v>
      </c>
      <c r="AC27" s="26" t="s">
        <v>71</v>
      </c>
    </row>
    <row r="28" ht="14.25" customHeight="1">
      <c r="B28" s="19" t="str">
        <f t="shared" si="4"/>
        <v>22</v>
      </c>
      <c r="C28" s="17" t="s">
        <v>72</v>
      </c>
      <c r="D28" s="17" t="s">
        <v>73</v>
      </c>
      <c r="E28" s="17"/>
      <c r="F28" s="20"/>
      <c r="G28" s="20"/>
      <c r="H28" s="20"/>
      <c r="I28" s="20"/>
      <c r="J28" s="20"/>
      <c r="K28" s="20"/>
      <c r="L28" s="20"/>
      <c r="M28" s="20"/>
      <c r="N28" s="20"/>
      <c r="O28" s="20">
        <v>30.0</v>
      </c>
      <c r="P28" s="20"/>
      <c r="Q28" s="20"/>
      <c r="R28" s="20"/>
      <c r="S28" s="20"/>
      <c r="T28" s="20"/>
      <c r="U28" s="13" t="str">
        <f t="shared" si="2"/>
        <v>30</v>
      </c>
      <c r="V28" s="21" t="str">
        <f t="shared" si="3"/>
        <v>1</v>
      </c>
      <c r="W28" s="25"/>
    </row>
    <row r="29" ht="14.25" customHeight="1">
      <c r="B29" s="19" t="str">
        <f t="shared" si="4"/>
        <v>23</v>
      </c>
      <c r="C29" s="17" t="s">
        <v>74</v>
      </c>
      <c r="D29" s="17" t="s">
        <v>75</v>
      </c>
      <c r="E29" s="17"/>
      <c r="F29" s="20"/>
      <c r="G29" s="20"/>
      <c r="H29" s="20"/>
      <c r="I29" s="20"/>
      <c r="J29" s="20">
        <v>29.0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3" t="str">
        <f t="shared" si="2"/>
        <v>29</v>
      </c>
      <c r="V29" s="21" t="str">
        <f t="shared" si="3"/>
        <v>1</v>
      </c>
      <c r="AC29" s="25"/>
    </row>
    <row r="30" ht="14.25" customHeight="1">
      <c r="B30" s="19" t="str">
        <f t="shared" si="4"/>
        <v>24</v>
      </c>
      <c r="C30" s="17" t="s">
        <v>76</v>
      </c>
      <c r="D30" s="17" t="s">
        <v>77</v>
      </c>
      <c r="E30" s="17"/>
      <c r="F30" s="20"/>
      <c r="G30" s="20"/>
      <c r="H30" s="20">
        <v>27.0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3" t="str">
        <f t="shared" si="2"/>
        <v>27</v>
      </c>
      <c r="V30" s="21" t="str">
        <f t="shared" si="3"/>
        <v>1</v>
      </c>
      <c r="W30" s="25"/>
      <c r="AC30" s="26"/>
    </row>
    <row r="31" ht="14.25" customHeight="1">
      <c r="B31" s="19" t="str">
        <f t="shared" si="4"/>
        <v>25</v>
      </c>
      <c r="C31" s="17" t="s">
        <v>78</v>
      </c>
      <c r="D31" s="17" t="s">
        <v>79</v>
      </c>
      <c r="E31" s="1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3" t="str">
        <f t="shared" si="2"/>
        <v>0</v>
      </c>
      <c r="V31" s="21" t="str">
        <f t="shared" si="3"/>
        <v>0</v>
      </c>
      <c r="AC31" s="25"/>
    </row>
    <row r="32" ht="14.25" customHeight="1">
      <c r="B32" s="19" t="str">
        <f t="shared" si="4"/>
        <v>26</v>
      </c>
      <c r="C32" s="17" t="s">
        <v>80</v>
      </c>
      <c r="D32" s="17" t="s">
        <v>81</v>
      </c>
      <c r="E32" s="1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3" t="str">
        <f t="shared" si="2"/>
        <v>0</v>
      </c>
      <c r="V32" s="21" t="str">
        <f t="shared" si="3"/>
        <v>0</v>
      </c>
      <c r="AC32" s="25"/>
    </row>
    <row r="33" ht="14.25" customHeight="1">
      <c r="B33" s="19" t="str">
        <f t="shared" si="4"/>
        <v>27</v>
      </c>
      <c r="C33" s="17" t="s">
        <v>82</v>
      </c>
      <c r="D33" s="17" t="s">
        <v>83</v>
      </c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3" t="str">
        <f t="shared" si="2"/>
        <v>0</v>
      </c>
      <c r="V33" s="21" t="str">
        <f t="shared" si="3"/>
        <v>0</v>
      </c>
      <c r="W33" s="25"/>
    </row>
    <row r="34" ht="14.25" customHeight="1">
      <c r="B34" s="19" t="str">
        <f t="shared" si="4"/>
        <v>28</v>
      </c>
      <c r="C34" s="17" t="s">
        <v>84</v>
      </c>
      <c r="D34" s="17" t="s">
        <v>85</v>
      </c>
      <c r="E34" s="17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3" t="str">
        <f t="shared" si="2"/>
        <v>0</v>
      </c>
      <c r="V34" s="21" t="str">
        <f t="shared" si="3"/>
        <v>0</v>
      </c>
      <c r="AB34">
        <v>2.0</v>
      </c>
      <c r="AC34" s="26" t="s">
        <v>86</v>
      </c>
    </row>
    <row r="35" ht="14.25" customHeight="1">
      <c r="B35" s="27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1"/>
    </row>
    <row r="36" ht="14.25" customHeight="1">
      <c r="B36" s="27"/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1"/>
    </row>
    <row r="37" ht="14.25" customHeight="1">
      <c r="B37" s="19"/>
      <c r="C37" s="17"/>
      <c r="D37" s="17"/>
      <c r="E37" s="17"/>
      <c r="F37" s="32">
        <v>1.0</v>
      </c>
      <c r="G37" s="32">
        <v>2.0</v>
      </c>
      <c r="H37" s="32">
        <v>3.0</v>
      </c>
      <c r="I37" s="32">
        <v>4.0</v>
      </c>
      <c r="J37" s="32">
        <v>5.0</v>
      </c>
      <c r="K37" s="32">
        <v>6.0</v>
      </c>
      <c r="L37" s="32">
        <v>7.0</v>
      </c>
      <c r="M37" s="32">
        <v>8.0</v>
      </c>
      <c r="N37" s="32">
        <v>9.0</v>
      </c>
      <c r="O37" s="32">
        <v>10.0</v>
      </c>
      <c r="P37" s="32">
        <v>11.0</v>
      </c>
      <c r="Q37" s="32">
        <v>12.0</v>
      </c>
      <c r="R37" s="32">
        <v>13.0</v>
      </c>
      <c r="S37" s="32">
        <v>14.0</v>
      </c>
      <c r="T37" s="32">
        <v>15.0</v>
      </c>
      <c r="U37" s="13"/>
      <c r="V37" s="21"/>
    </row>
    <row r="38" ht="14.25" customHeight="1">
      <c r="B38" s="19"/>
      <c r="C38" s="17"/>
      <c r="D38" s="17"/>
      <c r="E38" s="17"/>
      <c r="F38" s="12" t="s">
        <v>1</v>
      </c>
      <c r="G38" s="12" t="s">
        <v>2</v>
      </c>
      <c r="H38" s="12" t="s">
        <v>3</v>
      </c>
      <c r="I38" s="12" t="s">
        <v>4</v>
      </c>
      <c r="J38" s="12" t="s">
        <v>5</v>
      </c>
      <c r="K38" s="12" t="s">
        <v>6</v>
      </c>
      <c r="L38" s="12" t="s">
        <v>7</v>
      </c>
      <c r="M38" s="12" t="s">
        <v>8</v>
      </c>
      <c r="N38" s="12" t="s">
        <v>9</v>
      </c>
      <c r="O38" s="12" t="s">
        <v>10</v>
      </c>
      <c r="P38" s="12" t="s">
        <v>11</v>
      </c>
      <c r="Q38" s="12" t="s">
        <v>12</v>
      </c>
      <c r="R38" s="12" t="s">
        <v>13</v>
      </c>
      <c r="S38" s="12" t="s">
        <v>14</v>
      </c>
      <c r="T38" s="12" t="s">
        <v>15</v>
      </c>
      <c r="U38" s="13" t="s">
        <v>16</v>
      </c>
      <c r="V38" s="14" t="s">
        <v>15</v>
      </c>
      <c r="AC38" s="25"/>
    </row>
    <row r="39" ht="14.25" customHeight="1">
      <c r="B39" s="19"/>
      <c r="C39" s="16" t="s">
        <v>17</v>
      </c>
      <c r="D39" s="16" t="s">
        <v>18</v>
      </c>
      <c r="E39" s="17"/>
      <c r="F39" s="18">
        <v>43564.0</v>
      </c>
      <c r="G39" s="18">
        <v>43592.0</v>
      </c>
      <c r="H39" s="18">
        <v>43620.0</v>
      </c>
      <c r="I39" s="18">
        <v>43648.0</v>
      </c>
      <c r="J39" s="18">
        <v>43671.0</v>
      </c>
      <c r="K39" s="18">
        <v>43679.0</v>
      </c>
      <c r="L39" s="18">
        <v>43683.0</v>
      </c>
      <c r="M39" s="18">
        <v>43687.0</v>
      </c>
      <c r="N39" s="18">
        <v>43723.0</v>
      </c>
      <c r="O39" s="18">
        <v>43751.0</v>
      </c>
      <c r="P39" s="18">
        <v>43747.0</v>
      </c>
      <c r="Q39" s="18">
        <v>43779.0</v>
      </c>
      <c r="R39" s="18">
        <v>43792.0</v>
      </c>
      <c r="S39" s="18">
        <v>43800.0</v>
      </c>
      <c r="T39" s="18"/>
      <c r="U39" s="13" t="s">
        <v>21</v>
      </c>
      <c r="V39" s="14" t="s">
        <v>21</v>
      </c>
      <c r="AC39" s="25"/>
    </row>
    <row r="40" ht="14.25" customHeight="1">
      <c r="B40" s="19" t="str">
        <f t="shared" ref="B40:B89" si="5">B39+1</f>
        <v>1</v>
      </c>
      <c r="C40" s="17" t="s">
        <v>87</v>
      </c>
      <c r="D40" s="17" t="s">
        <v>88</v>
      </c>
      <c r="E40" s="17"/>
      <c r="F40" s="20">
        <v>25.0</v>
      </c>
      <c r="G40" s="20"/>
      <c r="H40" s="20">
        <v>32.0</v>
      </c>
      <c r="I40" s="20"/>
      <c r="J40" s="20">
        <v>35.0</v>
      </c>
      <c r="K40" s="20">
        <v>33.0</v>
      </c>
      <c r="L40" s="20"/>
      <c r="M40" s="20"/>
      <c r="N40" s="20">
        <v>35.0</v>
      </c>
      <c r="O40" s="20">
        <v>30.0</v>
      </c>
      <c r="P40" s="20">
        <v>35.0</v>
      </c>
      <c r="Q40" s="20">
        <v>35.0</v>
      </c>
      <c r="R40" s="20">
        <v>35.0</v>
      </c>
      <c r="S40" s="20">
        <v>35.0</v>
      </c>
      <c r="T40" s="20"/>
      <c r="U40" s="13" t="str">
        <f t="shared" ref="U40:U89" si="6">SUM(F40:T40)</f>
        <v>330</v>
      </c>
      <c r="V40" s="21" t="str">
        <f t="shared" ref="V40:V89" si="7">COUNT(F40:T40)</f>
        <v>10</v>
      </c>
      <c r="W40" s="33"/>
      <c r="AA40">
        <v>12.0</v>
      </c>
      <c r="AB40">
        <v>14.0</v>
      </c>
      <c r="AC40" s="24" t="s">
        <v>89</v>
      </c>
    </row>
    <row r="41" ht="14.25" customHeight="1">
      <c r="B41" s="19" t="str">
        <f t="shared" si="5"/>
        <v>2</v>
      </c>
      <c r="C41" s="17" t="s">
        <v>90</v>
      </c>
      <c r="D41" s="17" t="s">
        <v>91</v>
      </c>
      <c r="E41" s="17" t="s">
        <v>92</v>
      </c>
      <c r="F41" s="20"/>
      <c r="G41" s="20">
        <v>25.0</v>
      </c>
      <c r="H41" s="20">
        <v>22.0</v>
      </c>
      <c r="I41" s="20">
        <v>25.0</v>
      </c>
      <c r="J41" s="20">
        <v>26.0</v>
      </c>
      <c r="K41" s="20"/>
      <c r="L41" s="20">
        <v>24.0</v>
      </c>
      <c r="M41" s="20">
        <v>35.0</v>
      </c>
      <c r="N41" s="20">
        <v>28.0</v>
      </c>
      <c r="O41" s="20">
        <v>30.0</v>
      </c>
      <c r="P41" s="20">
        <v>29.0</v>
      </c>
      <c r="Q41" s="20">
        <v>27.0</v>
      </c>
      <c r="R41" s="20">
        <v>28.0</v>
      </c>
      <c r="S41" s="20">
        <v>30.0</v>
      </c>
      <c r="T41" s="20"/>
      <c r="U41" s="13" t="str">
        <f t="shared" si="6"/>
        <v>329</v>
      </c>
      <c r="V41" s="21" t="str">
        <f t="shared" si="7"/>
        <v>12</v>
      </c>
      <c r="W41" s="25"/>
      <c r="AC41" s="23"/>
    </row>
    <row r="42" ht="14.25" customHeight="1">
      <c r="B42" s="19" t="str">
        <f t="shared" si="5"/>
        <v>3</v>
      </c>
      <c r="C42" s="17" t="s">
        <v>93</v>
      </c>
      <c r="D42" s="17" t="s">
        <v>94</v>
      </c>
      <c r="E42" s="17"/>
      <c r="F42" s="20">
        <v>31.0</v>
      </c>
      <c r="G42" s="20">
        <v>32.0</v>
      </c>
      <c r="H42" s="20">
        <v>28.0</v>
      </c>
      <c r="I42" s="20">
        <v>32.0</v>
      </c>
      <c r="J42" s="20">
        <v>33.0</v>
      </c>
      <c r="K42" s="20"/>
      <c r="L42" s="20">
        <v>32.0</v>
      </c>
      <c r="M42" s="20"/>
      <c r="N42" s="20"/>
      <c r="O42" s="20">
        <v>30.0</v>
      </c>
      <c r="P42" s="20">
        <v>25.0</v>
      </c>
      <c r="Q42" s="20">
        <v>32.0</v>
      </c>
      <c r="R42" s="20">
        <v>33.0</v>
      </c>
      <c r="S42" s="20"/>
      <c r="T42" s="20"/>
      <c r="U42" s="13" t="str">
        <f t="shared" si="6"/>
        <v>308</v>
      </c>
      <c r="V42" s="21" t="str">
        <f t="shared" si="7"/>
        <v>10</v>
      </c>
      <c r="W42" s="34"/>
      <c r="AC42" s="23"/>
    </row>
    <row r="43" ht="14.25" customHeight="1">
      <c r="B43" s="19" t="str">
        <f t="shared" si="5"/>
        <v>4</v>
      </c>
      <c r="C43" s="17" t="s">
        <v>95</v>
      </c>
      <c r="D43" s="17" t="s">
        <v>96</v>
      </c>
      <c r="E43" s="17"/>
      <c r="F43" s="20">
        <v>29.0</v>
      </c>
      <c r="G43" s="20"/>
      <c r="H43" s="20">
        <v>31.0</v>
      </c>
      <c r="I43" s="20">
        <v>33.0</v>
      </c>
      <c r="J43" s="20"/>
      <c r="K43" s="20"/>
      <c r="L43" s="20">
        <v>33.0</v>
      </c>
      <c r="M43" s="20"/>
      <c r="N43" s="20"/>
      <c r="O43" s="20">
        <v>30.0</v>
      </c>
      <c r="P43" s="20">
        <v>32.0</v>
      </c>
      <c r="Q43" s="20">
        <v>33.0</v>
      </c>
      <c r="R43" s="20">
        <v>32.0</v>
      </c>
      <c r="S43" s="20">
        <v>33.0</v>
      </c>
      <c r="T43" s="20"/>
      <c r="U43" s="13" t="str">
        <f t="shared" si="6"/>
        <v>286</v>
      </c>
      <c r="V43" s="21" t="str">
        <f t="shared" si="7"/>
        <v>9</v>
      </c>
      <c r="W43" s="25"/>
      <c r="AC43" s="24"/>
    </row>
    <row r="44" ht="14.25" customHeight="1">
      <c r="B44" s="19" t="str">
        <f t="shared" si="5"/>
        <v>5</v>
      </c>
      <c r="C44" s="17" t="s">
        <v>97</v>
      </c>
      <c r="D44" s="17" t="s">
        <v>98</v>
      </c>
      <c r="E44" s="17" t="s">
        <v>99</v>
      </c>
      <c r="F44" s="20"/>
      <c r="G44" s="20"/>
      <c r="H44" s="20">
        <v>21.0</v>
      </c>
      <c r="I44" s="20"/>
      <c r="J44" s="20">
        <v>27.0</v>
      </c>
      <c r="K44" s="20"/>
      <c r="L44" s="20">
        <v>25.0</v>
      </c>
      <c r="M44" s="20"/>
      <c r="N44" s="20">
        <v>29.0</v>
      </c>
      <c r="O44" s="20">
        <v>30.0</v>
      </c>
      <c r="P44" s="20">
        <v>30.0</v>
      </c>
      <c r="Q44" s="20">
        <v>26.0</v>
      </c>
      <c r="R44" s="20">
        <v>27.0</v>
      </c>
      <c r="S44" s="20">
        <v>29.0</v>
      </c>
      <c r="T44" s="20">
        <v>31.0</v>
      </c>
      <c r="U44" s="13" t="str">
        <f t="shared" si="6"/>
        <v>275</v>
      </c>
      <c r="V44" s="21" t="str">
        <f t="shared" si="7"/>
        <v>10</v>
      </c>
      <c r="W44" s="35"/>
      <c r="AA44">
        <v>5.0</v>
      </c>
      <c r="AB44">
        <v>21.0</v>
      </c>
      <c r="AC44" s="24" t="s">
        <v>100</v>
      </c>
    </row>
    <row r="45" ht="15.0" customHeight="1">
      <c r="B45" s="19" t="str">
        <f t="shared" si="5"/>
        <v>6</v>
      </c>
      <c r="C45" s="17" t="s">
        <v>101</v>
      </c>
      <c r="D45" s="17" t="s">
        <v>102</v>
      </c>
      <c r="E45" s="17"/>
      <c r="F45" s="20"/>
      <c r="G45" s="20"/>
      <c r="H45" s="20">
        <v>26.0</v>
      </c>
      <c r="I45" s="20">
        <v>26.0</v>
      </c>
      <c r="J45" s="20"/>
      <c r="K45" s="20"/>
      <c r="L45" s="20">
        <v>27.0</v>
      </c>
      <c r="M45" s="20"/>
      <c r="N45" s="20"/>
      <c r="O45" s="20">
        <v>30.0</v>
      </c>
      <c r="P45" s="20">
        <v>31.0</v>
      </c>
      <c r="Q45" s="20">
        <v>29.0</v>
      </c>
      <c r="R45" s="20">
        <v>29.0</v>
      </c>
      <c r="S45" s="20">
        <v>31.0</v>
      </c>
      <c r="T45" s="20">
        <v>32.0</v>
      </c>
      <c r="U45" s="13" t="str">
        <f t="shared" si="6"/>
        <v>261</v>
      </c>
      <c r="V45" s="21" t="str">
        <f t="shared" si="7"/>
        <v>9</v>
      </c>
      <c r="W45" s="25"/>
      <c r="AC45" s="24"/>
    </row>
    <row r="46" ht="15.0" customHeight="1">
      <c r="B46" s="19" t="str">
        <f t="shared" si="5"/>
        <v>7</v>
      </c>
      <c r="C46" s="17" t="s">
        <v>95</v>
      </c>
      <c r="D46" s="17" t="s">
        <v>103</v>
      </c>
      <c r="E46" s="17"/>
      <c r="F46" s="20">
        <v>23.0</v>
      </c>
      <c r="G46" s="20">
        <v>28.0</v>
      </c>
      <c r="H46" s="20"/>
      <c r="I46" s="20">
        <v>29.0</v>
      </c>
      <c r="J46" s="20">
        <v>30.0</v>
      </c>
      <c r="K46" s="20"/>
      <c r="L46" s="20">
        <v>29.0</v>
      </c>
      <c r="M46" s="20"/>
      <c r="N46" s="20">
        <v>30.0</v>
      </c>
      <c r="O46" s="20">
        <v>30.0</v>
      </c>
      <c r="P46" s="20">
        <v>25.0</v>
      </c>
      <c r="Q46" s="20">
        <v>31.0</v>
      </c>
      <c r="R46" s="20"/>
      <c r="S46" s="20"/>
      <c r="T46" s="20"/>
      <c r="U46" s="13" t="str">
        <f t="shared" si="6"/>
        <v>255</v>
      </c>
      <c r="V46" s="21" t="str">
        <f t="shared" si="7"/>
        <v>9</v>
      </c>
      <c r="W46" s="25"/>
      <c r="AC46" s="23"/>
    </row>
    <row r="47" ht="15.0" customHeight="1">
      <c r="B47" s="19" t="str">
        <f t="shared" si="5"/>
        <v>8</v>
      </c>
      <c r="C47" s="17" t="s">
        <v>104</v>
      </c>
      <c r="D47" s="17" t="s">
        <v>105</v>
      </c>
      <c r="E47" s="17"/>
      <c r="F47" s="20">
        <v>18.0</v>
      </c>
      <c r="G47" s="20">
        <v>18.0</v>
      </c>
      <c r="H47" s="20">
        <v>17.0</v>
      </c>
      <c r="I47" s="20">
        <v>22.0</v>
      </c>
      <c r="J47" s="20">
        <v>24.0</v>
      </c>
      <c r="K47" s="20"/>
      <c r="L47" s="20">
        <v>21.0</v>
      </c>
      <c r="M47" s="20"/>
      <c r="N47" s="20">
        <v>26.0</v>
      </c>
      <c r="O47" s="20">
        <v>30.0</v>
      </c>
      <c r="P47" s="20">
        <v>27.0</v>
      </c>
      <c r="Q47" s="20">
        <v>21.0</v>
      </c>
      <c r="R47" s="20"/>
      <c r="S47" s="20">
        <v>28.0</v>
      </c>
      <c r="T47" s="20"/>
      <c r="U47" s="13" t="str">
        <f t="shared" si="6"/>
        <v>252</v>
      </c>
      <c r="V47" s="21" t="str">
        <f t="shared" si="7"/>
        <v>11</v>
      </c>
      <c r="W47" s="34"/>
      <c r="AC47" s="23"/>
    </row>
    <row r="48" ht="14.25" customHeight="1">
      <c r="B48" s="19" t="str">
        <f t="shared" si="5"/>
        <v>9</v>
      </c>
      <c r="C48" s="17" t="s">
        <v>106</v>
      </c>
      <c r="D48" s="17" t="s">
        <v>107</v>
      </c>
      <c r="E48" s="17"/>
      <c r="F48" s="20">
        <v>20.0</v>
      </c>
      <c r="G48" s="20">
        <v>19.0</v>
      </c>
      <c r="H48" s="20">
        <v>20.0</v>
      </c>
      <c r="I48" s="20">
        <v>24.0</v>
      </c>
      <c r="J48" s="20"/>
      <c r="K48" s="20"/>
      <c r="L48" s="20">
        <v>22.0</v>
      </c>
      <c r="M48" s="20"/>
      <c r="N48" s="20">
        <v>25.0</v>
      </c>
      <c r="O48" s="20">
        <v>30.0</v>
      </c>
      <c r="P48" s="20">
        <v>28.0</v>
      </c>
      <c r="Q48" s="20">
        <v>24.0</v>
      </c>
      <c r="R48" s="20"/>
      <c r="S48" s="20"/>
      <c r="T48" s="20">
        <v>30.0</v>
      </c>
      <c r="U48" s="13" t="str">
        <f t="shared" si="6"/>
        <v>242</v>
      </c>
      <c r="V48" s="21" t="str">
        <f t="shared" si="7"/>
        <v>10</v>
      </c>
      <c r="W48" s="34"/>
      <c r="AC48" s="23"/>
    </row>
    <row r="49" ht="14.25" customHeight="1">
      <c r="B49" s="19" t="str">
        <f t="shared" si="5"/>
        <v>10</v>
      </c>
      <c r="C49" s="17" t="s">
        <v>108</v>
      </c>
      <c r="D49" s="17" t="s">
        <v>109</v>
      </c>
      <c r="E49" s="17" t="s">
        <v>24</v>
      </c>
      <c r="F49" s="20">
        <v>27.0</v>
      </c>
      <c r="G49" s="20">
        <v>29.0</v>
      </c>
      <c r="H49" s="20">
        <v>29.0</v>
      </c>
      <c r="I49" s="20">
        <v>30.0</v>
      </c>
      <c r="J49" s="20"/>
      <c r="K49" s="20"/>
      <c r="L49" s="20">
        <v>30.0</v>
      </c>
      <c r="M49" s="20"/>
      <c r="N49" s="20"/>
      <c r="O49" s="20">
        <v>30.0</v>
      </c>
      <c r="P49" s="20"/>
      <c r="Q49" s="20">
        <v>30.0</v>
      </c>
      <c r="R49" s="20">
        <v>31.0</v>
      </c>
      <c r="S49" s="20"/>
      <c r="T49" s="20"/>
      <c r="U49" s="13" t="str">
        <f t="shared" si="6"/>
        <v>236</v>
      </c>
      <c r="V49" s="21" t="str">
        <f t="shared" si="7"/>
        <v>8</v>
      </c>
      <c r="W49" s="25"/>
      <c r="X49" t="str">
        <f>U21+W49</f>
        <v>98</v>
      </c>
      <c r="Y49">
        <v>18.0</v>
      </c>
      <c r="Z49" t="s">
        <v>110</v>
      </c>
      <c r="AC49" s="23"/>
    </row>
    <row r="50" ht="14.25" customHeight="1">
      <c r="B50" s="19" t="str">
        <f t="shared" si="5"/>
        <v>11</v>
      </c>
      <c r="C50" s="17" t="s">
        <v>101</v>
      </c>
      <c r="D50" s="17" t="s">
        <v>83</v>
      </c>
      <c r="E50" s="17" t="s">
        <v>24</v>
      </c>
      <c r="F50" s="20">
        <v>30.0</v>
      </c>
      <c r="G50" s="20"/>
      <c r="H50" s="20">
        <v>33.0</v>
      </c>
      <c r="I50" s="20"/>
      <c r="J50" s="20">
        <v>32.0</v>
      </c>
      <c r="K50" s="20">
        <v>32.0</v>
      </c>
      <c r="L50" s="20"/>
      <c r="M50" s="20"/>
      <c r="N50" s="20"/>
      <c r="O50" s="20">
        <v>30.0</v>
      </c>
      <c r="P50" s="20">
        <v>33.0</v>
      </c>
      <c r="Q50" s="20"/>
      <c r="R50" s="20"/>
      <c r="S50" s="20"/>
      <c r="T50" s="20"/>
      <c r="U50" s="13" t="str">
        <f t="shared" si="6"/>
        <v>190</v>
      </c>
      <c r="V50" s="21" t="str">
        <f t="shared" si="7"/>
        <v>6</v>
      </c>
      <c r="W50" s="35"/>
      <c r="AC50" s="22"/>
    </row>
    <row r="51" ht="14.25" customHeight="1">
      <c r="B51" s="19" t="str">
        <f t="shared" si="5"/>
        <v>12</v>
      </c>
      <c r="C51" s="17" t="s">
        <v>111</v>
      </c>
      <c r="D51" s="17" t="s">
        <v>112</v>
      </c>
      <c r="E51" s="17"/>
      <c r="F51" s="20">
        <v>32.0</v>
      </c>
      <c r="G51" s="20">
        <v>33.0</v>
      </c>
      <c r="H51" s="20">
        <v>35.0</v>
      </c>
      <c r="I51" s="20">
        <v>35.0</v>
      </c>
      <c r="J51" s="20"/>
      <c r="K51" s="20"/>
      <c r="L51" s="20">
        <v>35.0</v>
      </c>
      <c r="M51" s="20"/>
      <c r="N51" s="20"/>
      <c r="O51" s="20"/>
      <c r="P51" s="20"/>
      <c r="Q51" s="20"/>
      <c r="R51" s="20"/>
      <c r="S51" s="20"/>
      <c r="T51" s="20"/>
      <c r="U51" s="13" t="str">
        <f t="shared" si="6"/>
        <v>170</v>
      </c>
      <c r="V51" s="21" t="str">
        <f t="shared" si="7"/>
        <v>5</v>
      </c>
      <c r="W51" s="25"/>
      <c r="AC51" s="22"/>
    </row>
    <row r="52" ht="14.25" customHeight="1">
      <c r="B52" s="19" t="str">
        <f t="shared" si="5"/>
        <v>13</v>
      </c>
      <c r="C52" s="17" t="s">
        <v>113</v>
      </c>
      <c r="D52" s="17" t="s">
        <v>114</v>
      </c>
      <c r="E52" s="17" t="s">
        <v>99</v>
      </c>
      <c r="F52" s="20">
        <v>26.0</v>
      </c>
      <c r="G52" s="20">
        <v>30.0</v>
      </c>
      <c r="H52" s="20"/>
      <c r="I52" s="20"/>
      <c r="J52" s="20"/>
      <c r="K52" s="20"/>
      <c r="L52" s="20"/>
      <c r="M52" s="20"/>
      <c r="N52" s="20">
        <v>31.0</v>
      </c>
      <c r="O52" s="20"/>
      <c r="P52" s="20"/>
      <c r="Q52" s="20"/>
      <c r="R52" s="20"/>
      <c r="S52" s="20">
        <v>32.0</v>
      </c>
      <c r="T52" s="20">
        <v>35.0</v>
      </c>
      <c r="U52" s="13" t="str">
        <f t="shared" si="6"/>
        <v>154</v>
      </c>
      <c r="V52" s="21" t="str">
        <f t="shared" si="7"/>
        <v>5</v>
      </c>
      <c r="W52" s="25"/>
      <c r="AC52" s="24"/>
    </row>
    <row r="53" ht="14.25" customHeight="1">
      <c r="B53" s="19" t="str">
        <f t="shared" si="5"/>
        <v>14</v>
      </c>
      <c r="C53" s="17" t="s">
        <v>115</v>
      </c>
      <c r="D53" s="17" t="s">
        <v>116</v>
      </c>
      <c r="E53" s="17"/>
      <c r="F53" s="20">
        <v>24.0</v>
      </c>
      <c r="G53" s="20"/>
      <c r="H53" s="20"/>
      <c r="I53" s="20">
        <v>28.0</v>
      </c>
      <c r="J53" s="20">
        <v>29.0</v>
      </c>
      <c r="K53" s="20"/>
      <c r="L53" s="20"/>
      <c r="M53" s="20"/>
      <c r="N53" s="20"/>
      <c r="O53" s="20">
        <v>30.0</v>
      </c>
      <c r="P53" s="20"/>
      <c r="Q53" s="20"/>
      <c r="R53" s="20">
        <v>30.0</v>
      </c>
      <c r="S53" s="20"/>
      <c r="T53" s="20"/>
      <c r="U53" s="13" t="str">
        <f t="shared" si="6"/>
        <v>141</v>
      </c>
      <c r="V53" s="21" t="str">
        <f t="shared" si="7"/>
        <v>5</v>
      </c>
      <c r="W53" s="35"/>
      <c r="AC53" s="23"/>
    </row>
    <row r="54" ht="14.25" customHeight="1">
      <c r="B54" s="19" t="str">
        <f t="shared" si="5"/>
        <v>15</v>
      </c>
      <c r="C54" s="17" t="s">
        <v>117</v>
      </c>
      <c r="D54" s="17" t="s">
        <v>118</v>
      </c>
      <c r="E54" s="17" t="s">
        <v>24</v>
      </c>
      <c r="F54" s="20">
        <v>21.0</v>
      </c>
      <c r="G54" s="20">
        <v>26.0</v>
      </c>
      <c r="H54" s="20">
        <v>19.0</v>
      </c>
      <c r="I54" s="20">
        <v>23.0</v>
      </c>
      <c r="J54" s="20"/>
      <c r="K54" s="20"/>
      <c r="L54" s="20">
        <v>20.0</v>
      </c>
      <c r="M54" s="20"/>
      <c r="N54" s="20"/>
      <c r="O54" s="20">
        <v>30.0</v>
      </c>
      <c r="P54" s="20"/>
      <c r="Q54" s="20"/>
      <c r="R54" s="20"/>
      <c r="S54" s="20"/>
      <c r="T54" s="20"/>
      <c r="U54" s="13" t="str">
        <f t="shared" si="6"/>
        <v>139</v>
      </c>
      <c r="V54" s="21" t="str">
        <f t="shared" si="7"/>
        <v>6</v>
      </c>
      <c r="W54" s="34"/>
      <c r="AC54" s="23"/>
    </row>
    <row r="55" ht="14.25" customHeight="1">
      <c r="B55" s="19" t="str">
        <f t="shared" si="5"/>
        <v>16</v>
      </c>
      <c r="C55" s="17" t="s">
        <v>119</v>
      </c>
      <c r="D55" s="17" t="s">
        <v>120</v>
      </c>
      <c r="E55" s="17" t="s">
        <v>92</v>
      </c>
      <c r="F55" s="20">
        <v>17.0</v>
      </c>
      <c r="G55" s="20">
        <v>23.0</v>
      </c>
      <c r="H55" s="20">
        <v>15.0</v>
      </c>
      <c r="I55" s="20"/>
      <c r="J55" s="20"/>
      <c r="K55" s="20"/>
      <c r="L55" s="20"/>
      <c r="M55" s="20"/>
      <c r="N55" s="20"/>
      <c r="O55" s="20">
        <v>30.0</v>
      </c>
      <c r="P55" s="20"/>
      <c r="Q55" s="20">
        <v>22.0</v>
      </c>
      <c r="R55" s="20"/>
      <c r="S55" s="20">
        <v>27.0</v>
      </c>
      <c r="T55" s="20"/>
      <c r="U55" s="13" t="str">
        <f t="shared" si="6"/>
        <v>134</v>
      </c>
      <c r="V55" s="21" t="str">
        <f t="shared" si="7"/>
        <v>6</v>
      </c>
      <c r="W55" s="36"/>
      <c r="AC55" s="24"/>
    </row>
    <row r="56" ht="14.25" customHeight="1">
      <c r="B56" s="19" t="str">
        <f t="shared" si="5"/>
        <v>17</v>
      </c>
      <c r="C56" s="17" t="s">
        <v>121</v>
      </c>
      <c r="D56" s="17" t="s">
        <v>122</v>
      </c>
      <c r="E56" s="17"/>
      <c r="F56" s="20"/>
      <c r="G56" s="20"/>
      <c r="H56" s="20">
        <v>30.0</v>
      </c>
      <c r="I56" s="20"/>
      <c r="J56" s="20"/>
      <c r="K56" s="20"/>
      <c r="L56" s="20">
        <v>31.0</v>
      </c>
      <c r="M56" s="20"/>
      <c r="N56" s="20">
        <v>32.0</v>
      </c>
      <c r="O56" s="20"/>
      <c r="P56" s="20"/>
      <c r="Q56" s="20"/>
      <c r="R56" s="20"/>
      <c r="S56" s="20"/>
      <c r="T56" s="20">
        <v>33.0</v>
      </c>
      <c r="U56" s="13" t="str">
        <f t="shared" si="6"/>
        <v>126</v>
      </c>
      <c r="V56" s="21" t="str">
        <f t="shared" si="7"/>
        <v>4</v>
      </c>
      <c r="W56" s="35"/>
      <c r="AC56" s="24"/>
    </row>
    <row r="57" ht="14.25" customHeight="1">
      <c r="B57" s="19" t="str">
        <f t="shared" si="5"/>
        <v>18</v>
      </c>
      <c r="C57" s="17" t="s">
        <v>123</v>
      </c>
      <c r="D57" s="17" t="s">
        <v>124</v>
      </c>
      <c r="E57" s="17" t="s">
        <v>92</v>
      </c>
      <c r="F57" s="20"/>
      <c r="G57" s="20"/>
      <c r="H57" s="20">
        <v>14.0</v>
      </c>
      <c r="I57" s="20"/>
      <c r="J57" s="20"/>
      <c r="K57" s="20"/>
      <c r="L57" s="20">
        <v>19.0</v>
      </c>
      <c r="M57" s="20"/>
      <c r="N57" s="20">
        <v>27.0</v>
      </c>
      <c r="O57" s="20">
        <v>30.0</v>
      </c>
      <c r="P57" s="20"/>
      <c r="Q57" s="20">
        <v>23.0</v>
      </c>
      <c r="R57" s="20"/>
      <c r="S57" s="20"/>
      <c r="T57" s="20"/>
      <c r="U57" s="13" t="str">
        <f t="shared" si="6"/>
        <v>113</v>
      </c>
      <c r="V57" s="21" t="str">
        <f t="shared" si="7"/>
        <v>5</v>
      </c>
      <c r="W57" s="25"/>
      <c r="AC57" s="23"/>
    </row>
    <row r="58" ht="14.25" customHeight="1">
      <c r="B58" s="19" t="str">
        <f t="shared" si="5"/>
        <v>19</v>
      </c>
      <c r="C58" s="17" t="s">
        <v>125</v>
      </c>
      <c r="D58" s="17" t="s">
        <v>45</v>
      </c>
      <c r="E58" s="17" t="s">
        <v>24</v>
      </c>
      <c r="F58" s="20">
        <v>19.0</v>
      </c>
      <c r="G58" s="20">
        <v>24.0</v>
      </c>
      <c r="H58" s="20">
        <v>18.0</v>
      </c>
      <c r="I58" s="20"/>
      <c r="J58" s="20"/>
      <c r="K58" s="20"/>
      <c r="L58" s="20">
        <v>26.0</v>
      </c>
      <c r="M58" s="20"/>
      <c r="N58" s="20"/>
      <c r="O58" s="20"/>
      <c r="P58" s="20"/>
      <c r="Q58" s="20">
        <v>25.0</v>
      </c>
      <c r="R58" s="20"/>
      <c r="S58" s="20"/>
      <c r="T58" s="20"/>
      <c r="U58" s="13" t="str">
        <f t="shared" si="6"/>
        <v>112</v>
      </c>
      <c r="V58" s="21" t="str">
        <f t="shared" si="7"/>
        <v>5</v>
      </c>
      <c r="W58" s="34"/>
      <c r="AB58">
        <v>7.0</v>
      </c>
      <c r="AC58" s="22" t="s">
        <v>126</v>
      </c>
    </row>
    <row r="59" ht="14.25" customHeight="1">
      <c r="B59" s="19" t="str">
        <f t="shared" si="5"/>
        <v>20</v>
      </c>
      <c r="C59" s="17" t="s">
        <v>117</v>
      </c>
      <c r="D59" s="17" t="s">
        <v>127</v>
      </c>
      <c r="E59" s="17"/>
      <c r="F59" s="20"/>
      <c r="G59" s="20"/>
      <c r="H59" s="20">
        <v>23.0</v>
      </c>
      <c r="I59" s="20"/>
      <c r="J59" s="20"/>
      <c r="K59" s="20"/>
      <c r="L59" s="20"/>
      <c r="M59" s="20"/>
      <c r="N59" s="20"/>
      <c r="O59" s="20">
        <v>30.0</v>
      </c>
      <c r="P59" s="20">
        <v>25.0</v>
      </c>
      <c r="Q59" s="20">
        <v>28.0</v>
      </c>
      <c r="R59" s="20"/>
      <c r="S59" s="20"/>
      <c r="T59" s="20"/>
      <c r="U59" s="13" t="str">
        <f t="shared" si="6"/>
        <v>106</v>
      </c>
      <c r="V59" s="21" t="str">
        <f t="shared" si="7"/>
        <v>4</v>
      </c>
      <c r="W59" s="34"/>
      <c r="AB59">
        <v>7.0</v>
      </c>
      <c r="AC59" s="22" t="s">
        <v>128</v>
      </c>
    </row>
    <row r="60" ht="14.25" customHeight="1">
      <c r="B60" s="19" t="str">
        <f t="shared" si="5"/>
        <v>21</v>
      </c>
      <c r="C60" s="17" t="s">
        <v>106</v>
      </c>
      <c r="D60" s="17" t="s">
        <v>129</v>
      </c>
      <c r="E60" s="17"/>
      <c r="F60" s="20">
        <v>28.0</v>
      </c>
      <c r="G60" s="20"/>
      <c r="H60" s="20"/>
      <c r="I60" s="20"/>
      <c r="J60" s="20">
        <v>31.0</v>
      </c>
      <c r="K60" s="20"/>
      <c r="L60" s="20"/>
      <c r="M60" s="20"/>
      <c r="N60" s="20"/>
      <c r="O60" s="20">
        <v>30.0</v>
      </c>
      <c r="P60" s="20"/>
      <c r="Q60" s="20"/>
      <c r="R60" s="20"/>
      <c r="S60" s="20"/>
      <c r="T60" s="20"/>
      <c r="U60" s="13" t="str">
        <f t="shared" si="6"/>
        <v>89</v>
      </c>
      <c r="V60" s="21" t="str">
        <f t="shared" si="7"/>
        <v>3</v>
      </c>
      <c r="W60" s="34"/>
      <c r="AC60" s="23"/>
    </row>
    <row r="61" ht="14.25" customHeight="1">
      <c r="B61" s="19" t="str">
        <f t="shared" si="5"/>
        <v>22</v>
      </c>
      <c r="C61" s="17" t="s">
        <v>130</v>
      </c>
      <c r="D61" s="17" t="s">
        <v>131</v>
      </c>
      <c r="E61" s="17"/>
      <c r="F61" s="20"/>
      <c r="G61" s="20"/>
      <c r="H61" s="20">
        <v>25.0</v>
      </c>
      <c r="I61" s="20">
        <v>27.0</v>
      </c>
      <c r="J61" s="20"/>
      <c r="K61" s="20"/>
      <c r="L61" s="20">
        <v>28.0</v>
      </c>
      <c r="M61" s="20"/>
      <c r="N61" s="20"/>
      <c r="O61" s="20"/>
      <c r="P61" s="20"/>
      <c r="Q61" s="20"/>
      <c r="R61" s="20"/>
      <c r="S61" s="20"/>
      <c r="T61" s="20"/>
      <c r="U61" s="13" t="str">
        <f t="shared" si="6"/>
        <v>80</v>
      </c>
      <c r="V61" s="21" t="str">
        <f t="shared" si="7"/>
        <v>3</v>
      </c>
      <c r="W61" s="33"/>
      <c r="AB61">
        <v>5.0</v>
      </c>
      <c r="AC61" s="24" t="s">
        <v>132</v>
      </c>
    </row>
    <row r="62" ht="14.25" customHeight="1">
      <c r="B62" s="19" t="str">
        <f t="shared" si="5"/>
        <v>23</v>
      </c>
      <c r="C62" s="17" t="s">
        <v>133</v>
      </c>
      <c r="D62" s="17" t="s">
        <v>134</v>
      </c>
      <c r="E62" s="17"/>
      <c r="F62" s="20">
        <v>1.0</v>
      </c>
      <c r="G62" s="20">
        <v>31.0</v>
      </c>
      <c r="H62" s="20"/>
      <c r="I62" s="20"/>
      <c r="J62" s="20"/>
      <c r="K62" s="20"/>
      <c r="L62" s="20"/>
      <c r="M62" s="20"/>
      <c r="N62" s="20">
        <v>33.0</v>
      </c>
      <c r="O62" s="20"/>
      <c r="P62" s="20"/>
      <c r="Q62" s="20"/>
      <c r="R62" s="20"/>
      <c r="S62" s="20"/>
      <c r="T62" s="20"/>
      <c r="U62" s="13" t="str">
        <f t="shared" si="6"/>
        <v>65</v>
      </c>
      <c r="V62" s="21" t="str">
        <f t="shared" si="7"/>
        <v>3</v>
      </c>
      <c r="W62" s="33"/>
      <c r="AB62">
        <v>8.0</v>
      </c>
      <c r="AC62" s="22" t="s">
        <v>135</v>
      </c>
    </row>
    <row r="63" ht="14.25" customHeight="1">
      <c r="B63" s="19" t="str">
        <f t="shared" si="5"/>
        <v>24</v>
      </c>
      <c r="C63" s="17" t="s">
        <v>136</v>
      </c>
      <c r="D63" s="17" t="s">
        <v>137</v>
      </c>
      <c r="E63" s="17"/>
      <c r="F63" s="20"/>
      <c r="G63" s="20">
        <v>35.0</v>
      </c>
      <c r="H63" s="20"/>
      <c r="I63" s="20"/>
      <c r="J63" s="20"/>
      <c r="K63" s="20"/>
      <c r="L63" s="20"/>
      <c r="M63" s="20"/>
      <c r="N63" s="20"/>
      <c r="O63" s="20">
        <v>30.0</v>
      </c>
      <c r="P63" s="20"/>
      <c r="Q63" s="20"/>
      <c r="R63" s="20"/>
      <c r="S63" s="20"/>
      <c r="T63" s="20"/>
      <c r="U63" s="13" t="str">
        <f t="shared" si="6"/>
        <v>65</v>
      </c>
      <c r="V63" s="21" t="str">
        <f t="shared" si="7"/>
        <v>2</v>
      </c>
      <c r="W63" s="33"/>
      <c r="AC63" s="23"/>
    </row>
    <row r="64" ht="14.25" customHeight="1">
      <c r="B64" s="19" t="str">
        <f t="shared" si="5"/>
        <v>25</v>
      </c>
      <c r="C64" s="17" t="s">
        <v>138</v>
      </c>
      <c r="D64" s="17" t="s">
        <v>139</v>
      </c>
      <c r="E64" s="17" t="s">
        <v>24</v>
      </c>
      <c r="F64" s="20">
        <v>33.0</v>
      </c>
      <c r="G64" s="20"/>
      <c r="H64" s="20"/>
      <c r="I64" s="20">
        <v>31.0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3" t="str">
        <f t="shared" si="6"/>
        <v>64</v>
      </c>
      <c r="V64" s="21" t="str">
        <f t="shared" si="7"/>
        <v>2</v>
      </c>
      <c r="W64" s="33"/>
      <c r="AA64">
        <v>9.0</v>
      </c>
      <c r="AB64">
        <v>17.0</v>
      </c>
      <c r="AC64" s="22" t="s">
        <v>140</v>
      </c>
    </row>
    <row r="65" ht="14.25" customHeight="1">
      <c r="B65" s="19" t="str">
        <f t="shared" si="5"/>
        <v>26</v>
      </c>
      <c r="C65" s="17" t="s">
        <v>93</v>
      </c>
      <c r="D65" s="17" t="s">
        <v>141</v>
      </c>
      <c r="E65" s="17" t="s">
        <v>24</v>
      </c>
      <c r="F65" s="20">
        <v>1.0</v>
      </c>
      <c r="G65" s="20">
        <v>1.0</v>
      </c>
      <c r="H65" s="20">
        <v>1.0</v>
      </c>
      <c r="I65" s="20">
        <v>1.0</v>
      </c>
      <c r="J65" s="20"/>
      <c r="K65" s="20"/>
      <c r="L65" s="20"/>
      <c r="M65" s="20"/>
      <c r="N65" s="20"/>
      <c r="O65" s="20">
        <v>30.0</v>
      </c>
      <c r="P65" s="20">
        <v>26.0</v>
      </c>
      <c r="Q65" s="20">
        <v>1.0</v>
      </c>
      <c r="R65" s="20"/>
      <c r="S65" s="20"/>
      <c r="T65" s="20"/>
      <c r="U65" s="13" t="str">
        <f t="shared" si="6"/>
        <v>61</v>
      </c>
      <c r="V65" s="21" t="str">
        <f t="shared" si="7"/>
        <v>7</v>
      </c>
      <c r="W65" s="37">
        <v>28.0</v>
      </c>
      <c r="X65" t="str">
        <f>U55+W65</f>
        <v>162</v>
      </c>
      <c r="Y65">
        <v>17.0</v>
      </c>
      <c r="Z65" t="s">
        <v>142</v>
      </c>
      <c r="AC65" s="23"/>
    </row>
    <row r="66" ht="14.25" customHeight="1">
      <c r="B66" s="19" t="str">
        <f t="shared" si="5"/>
        <v>27</v>
      </c>
      <c r="C66" s="17" t="s">
        <v>143</v>
      </c>
      <c r="D66" s="17" t="s">
        <v>144</v>
      </c>
      <c r="E66" s="17"/>
      <c r="F66" s="20"/>
      <c r="G66" s="20">
        <v>27.0</v>
      </c>
      <c r="H66" s="20">
        <v>27.0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13" t="str">
        <f t="shared" si="6"/>
        <v>54</v>
      </c>
      <c r="V66" s="21" t="str">
        <f t="shared" si="7"/>
        <v>2</v>
      </c>
      <c r="W66" s="37">
        <v>20.0</v>
      </c>
      <c r="X66" t="str">
        <f>#REF!+W66</f>
        <v>#REF!</v>
      </c>
      <c r="Y66">
        <v>25.0</v>
      </c>
      <c r="Z66" t="s">
        <v>145</v>
      </c>
      <c r="AC66" s="23"/>
    </row>
    <row r="67" ht="14.25" customHeight="1">
      <c r="B67" s="19" t="str">
        <f t="shared" si="5"/>
        <v>28</v>
      </c>
      <c r="C67" s="17" t="s">
        <v>146</v>
      </c>
      <c r="D67" s="17" t="s">
        <v>147</v>
      </c>
      <c r="E67" s="17" t="s">
        <v>92</v>
      </c>
      <c r="F67" s="20"/>
      <c r="G67" s="20"/>
      <c r="H67" s="20"/>
      <c r="I67" s="20"/>
      <c r="J67" s="20"/>
      <c r="K67" s="20"/>
      <c r="L67" s="20">
        <v>18.0</v>
      </c>
      <c r="M67" s="20"/>
      <c r="N67" s="20"/>
      <c r="O67" s="20">
        <v>30.0</v>
      </c>
      <c r="P67" s="20"/>
      <c r="Q67" s="20"/>
      <c r="R67" s="20"/>
      <c r="S67" s="20"/>
      <c r="T67" s="20"/>
      <c r="U67" s="13" t="str">
        <f t="shared" si="6"/>
        <v>48</v>
      </c>
      <c r="V67" s="21" t="str">
        <f t="shared" si="7"/>
        <v>2</v>
      </c>
      <c r="W67" s="33"/>
      <c r="AB67">
        <v>6.0</v>
      </c>
      <c r="AC67" s="38" t="s">
        <v>148</v>
      </c>
    </row>
    <row r="68" ht="14.25" customHeight="1">
      <c r="B68" s="19" t="str">
        <f t="shared" si="5"/>
        <v>29</v>
      </c>
      <c r="C68" s="17" t="s">
        <v>133</v>
      </c>
      <c r="D68" s="17" t="s">
        <v>149</v>
      </c>
      <c r="E68" s="17" t="s">
        <v>56</v>
      </c>
      <c r="F68" s="20">
        <v>15.0</v>
      </c>
      <c r="G68" s="20"/>
      <c r="H68" s="20">
        <v>12.0</v>
      </c>
      <c r="I68" s="20"/>
      <c r="J68" s="20"/>
      <c r="K68" s="20"/>
      <c r="L68" s="20">
        <v>17.0</v>
      </c>
      <c r="M68" s="20"/>
      <c r="N68" s="20"/>
      <c r="O68" s="20"/>
      <c r="P68" s="20"/>
      <c r="Q68" s="20"/>
      <c r="R68" s="20"/>
      <c r="S68" s="20"/>
      <c r="T68" s="20"/>
      <c r="U68" s="13" t="str">
        <f t="shared" si="6"/>
        <v>44</v>
      </c>
      <c r="V68" s="21" t="str">
        <f t="shared" si="7"/>
        <v>3</v>
      </c>
      <c r="W68" s="33"/>
      <c r="AC68" s="26"/>
    </row>
    <row r="69" ht="14.25" customHeight="1">
      <c r="B69" s="19" t="str">
        <f t="shared" si="5"/>
        <v>30</v>
      </c>
      <c r="C69" s="17" t="s">
        <v>112</v>
      </c>
      <c r="D69" s="17" t="s">
        <v>150</v>
      </c>
      <c r="E69" s="17"/>
      <c r="F69" s="20"/>
      <c r="G69" s="20"/>
      <c r="H69" s="20"/>
      <c r="I69" s="20"/>
      <c r="J69" s="20"/>
      <c r="K69" s="20"/>
      <c r="L69" s="20">
        <v>23.0</v>
      </c>
      <c r="M69" s="20"/>
      <c r="N69" s="20"/>
      <c r="O69" s="20"/>
      <c r="P69" s="20"/>
      <c r="Q69" s="20">
        <v>20.0</v>
      </c>
      <c r="R69" s="20"/>
      <c r="S69" s="20"/>
      <c r="T69" s="20"/>
      <c r="U69" s="13" t="str">
        <f t="shared" si="6"/>
        <v>43</v>
      </c>
      <c r="V69" s="21" t="str">
        <f t="shared" si="7"/>
        <v>2</v>
      </c>
      <c r="W69" s="33"/>
    </row>
    <row r="70" ht="14.25" customHeight="1">
      <c r="B70" s="19" t="str">
        <f t="shared" si="5"/>
        <v>31</v>
      </c>
      <c r="C70" s="17" t="s">
        <v>151</v>
      </c>
      <c r="D70" s="17" t="s">
        <v>79</v>
      </c>
      <c r="E70" s="17" t="s">
        <v>99</v>
      </c>
      <c r="F70" s="20">
        <v>15.0</v>
      </c>
      <c r="G70" s="20">
        <v>22.0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3" t="str">
        <f t="shared" si="6"/>
        <v>37</v>
      </c>
      <c r="V70" s="21" t="str">
        <f t="shared" si="7"/>
        <v>2</v>
      </c>
      <c r="W70" s="25"/>
      <c r="X70" t="str">
        <f>U54+W70</f>
        <v>139</v>
      </c>
      <c r="Y70">
        <v>32.0</v>
      </c>
      <c r="Z70" t="s">
        <v>152</v>
      </c>
      <c r="AC70" s="25"/>
    </row>
    <row r="71" ht="14.25" customHeight="1">
      <c r="B71" s="19" t="str">
        <f t="shared" si="5"/>
        <v>32</v>
      </c>
      <c r="C71" s="17" t="s">
        <v>153</v>
      </c>
      <c r="D71" s="17" t="s">
        <v>154</v>
      </c>
      <c r="E71" s="17" t="s">
        <v>99</v>
      </c>
      <c r="F71" s="20">
        <v>1.0</v>
      </c>
      <c r="G71" s="20">
        <v>1.0</v>
      </c>
      <c r="H71" s="20">
        <v>1.0</v>
      </c>
      <c r="I71" s="20">
        <v>1.0</v>
      </c>
      <c r="J71" s="20"/>
      <c r="K71" s="20"/>
      <c r="L71" s="20">
        <v>1.0</v>
      </c>
      <c r="M71" s="20"/>
      <c r="N71" s="20"/>
      <c r="O71" s="20">
        <v>30.0</v>
      </c>
      <c r="P71" s="20"/>
      <c r="Q71" s="20">
        <v>1.0</v>
      </c>
      <c r="R71" s="20"/>
      <c r="S71" s="20"/>
      <c r="T71" s="20"/>
      <c r="U71" s="13" t="str">
        <f t="shared" si="6"/>
        <v>36</v>
      </c>
      <c r="V71" s="21" t="str">
        <f t="shared" si="7"/>
        <v>7</v>
      </c>
      <c r="W71" s="35">
        <v>22.0</v>
      </c>
      <c r="X71" t="str">
        <f>U49+W71</f>
        <v>258</v>
      </c>
      <c r="Y71">
        <v>27.0</v>
      </c>
      <c r="Z71" t="s">
        <v>155</v>
      </c>
      <c r="AC71" s="25"/>
    </row>
    <row r="72" ht="14.25" customHeight="1">
      <c r="B72" s="19" t="str">
        <f t="shared" si="5"/>
        <v>33</v>
      </c>
      <c r="C72" s="17" t="s">
        <v>156</v>
      </c>
      <c r="D72" s="17" t="s">
        <v>37</v>
      </c>
      <c r="E72" s="17"/>
      <c r="F72" s="20">
        <v>35.0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3" t="str">
        <f t="shared" si="6"/>
        <v>35</v>
      </c>
      <c r="V72" s="21" t="str">
        <f t="shared" si="7"/>
        <v>1</v>
      </c>
      <c r="W72" s="35"/>
      <c r="AC72" s="25"/>
    </row>
    <row r="73" ht="14.25" customHeight="1">
      <c r="B73" s="19" t="str">
        <f t="shared" si="5"/>
        <v>34</v>
      </c>
      <c r="C73" s="17" t="s">
        <v>157</v>
      </c>
      <c r="D73" s="17" t="s">
        <v>158</v>
      </c>
      <c r="E73" s="17"/>
      <c r="F73" s="20"/>
      <c r="G73" s="20"/>
      <c r="H73" s="20"/>
      <c r="I73" s="20"/>
      <c r="J73" s="20"/>
      <c r="K73" s="20">
        <v>35.0</v>
      </c>
      <c r="L73" s="20"/>
      <c r="M73" s="20"/>
      <c r="N73" s="20"/>
      <c r="O73" s="20"/>
      <c r="P73" s="20"/>
      <c r="Q73" s="20"/>
      <c r="R73" s="20"/>
      <c r="S73" s="20"/>
      <c r="T73" s="20"/>
      <c r="U73" s="13" t="str">
        <f t="shared" si="6"/>
        <v>35</v>
      </c>
      <c r="V73" s="21" t="str">
        <f t="shared" si="7"/>
        <v>1</v>
      </c>
      <c r="W73" s="25"/>
      <c r="AC73" s="25"/>
    </row>
    <row r="74" ht="14.25" customHeight="1">
      <c r="B74" s="19" t="str">
        <f t="shared" si="5"/>
        <v>35</v>
      </c>
      <c r="C74" s="17" t="s">
        <v>159</v>
      </c>
      <c r="D74" s="17" t="s">
        <v>160</v>
      </c>
      <c r="E74" s="17" t="s">
        <v>24</v>
      </c>
      <c r="F74" s="20"/>
      <c r="G74" s="20"/>
      <c r="H74" s="20"/>
      <c r="I74" s="20"/>
      <c r="J74" s="20"/>
      <c r="K74" s="20"/>
      <c r="L74" s="20"/>
      <c r="M74" s="20"/>
      <c r="N74" s="20"/>
      <c r="O74" s="20">
        <v>30.0</v>
      </c>
      <c r="P74" s="20"/>
      <c r="Q74" s="20"/>
      <c r="R74" s="20"/>
      <c r="S74" s="20"/>
      <c r="T74" s="20"/>
      <c r="U74" s="13" t="str">
        <f t="shared" si="6"/>
        <v>30</v>
      </c>
      <c r="V74" s="21" t="str">
        <f t="shared" si="7"/>
        <v>1</v>
      </c>
      <c r="W74" s="35"/>
      <c r="AC74" s="25"/>
    </row>
    <row r="75" ht="14.25" customHeight="1">
      <c r="B75" s="19" t="str">
        <f t="shared" si="5"/>
        <v>36</v>
      </c>
      <c r="C75" s="17" t="s">
        <v>161</v>
      </c>
      <c r="D75" s="17" t="s">
        <v>162</v>
      </c>
      <c r="E75" s="17" t="s">
        <v>99</v>
      </c>
      <c r="F75" s="20"/>
      <c r="G75" s="20"/>
      <c r="H75" s="20"/>
      <c r="I75" s="20"/>
      <c r="J75" s="20"/>
      <c r="K75" s="20"/>
      <c r="L75" s="20"/>
      <c r="M75" s="20"/>
      <c r="N75" s="20"/>
      <c r="O75" s="20">
        <v>30.0</v>
      </c>
      <c r="P75" s="20"/>
      <c r="Q75" s="20"/>
      <c r="R75" s="20"/>
      <c r="S75" s="20"/>
      <c r="T75" s="20"/>
      <c r="U75" s="13" t="str">
        <f t="shared" si="6"/>
        <v>30</v>
      </c>
      <c r="V75" s="21" t="str">
        <f t="shared" si="7"/>
        <v>1</v>
      </c>
      <c r="W75" s="25"/>
    </row>
    <row r="76" ht="14.25" customHeight="1">
      <c r="B76" s="19" t="str">
        <f t="shared" si="5"/>
        <v>37</v>
      </c>
      <c r="C76" s="17" t="s">
        <v>163</v>
      </c>
      <c r="D76" s="17" t="s">
        <v>164</v>
      </c>
      <c r="E76" s="17"/>
      <c r="F76" s="20"/>
      <c r="G76" s="20"/>
      <c r="H76" s="20"/>
      <c r="I76" s="20"/>
      <c r="J76" s="20"/>
      <c r="K76" s="20"/>
      <c r="L76" s="20"/>
      <c r="M76" s="20"/>
      <c r="N76" s="20"/>
      <c r="O76" s="20">
        <v>30.0</v>
      </c>
      <c r="P76" s="20"/>
      <c r="Q76" s="20"/>
      <c r="R76" s="20"/>
      <c r="S76" s="20"/>
      <c r="T76" s="20"/>
      <c r="U76" s="13" t="str">
        <f t="shared" si="6"/>
        <v>30</v>
      </c>
      <c r="V76" s="21" t="str">
        <f t="shared" si="7"/>
        <v>1</v>
      </c>
      <c r="W76" s="25"/>
      <c r="AB76">
        <v>9.0</v>
      </c>
      <c r="AC76" s="26" t="s">
        <v>165</v>
      </c>
    </row>
    <row r="77" ht="14.25" customHeight="1">
      <c r="B77" s="19" t="str">
        <f t="shared" si="5"/>
        <v>38</v>
      </c>
      <c r="C77" s="17" t="s">
        <v>166</v>
      </c>
      <c r="D77" s="17" t="s">
        <v>167</v>
      </c>
      <c r="E77" s="17" t="s">
        <v>24</v>
      </c>
      <c r="F77" s="20"/>
      <c r="G77" s="20"/>
      <c r="H77" s="20"/>
      <c r="I77" s="20"/>
      <c r="J77" s="20"/>
      <c r="K77" s="20"/>
      <c r="L77" s="20"/>
      <c r="M77" s="20"/>
      <c r="N77" s="20"/>
      <c r="O77" s="20">
        <v>30.0</v>
      </c>
      <c r="P77" s="20"/>
      <c r="Q77" s="20"/>
      <c r="R77" s="20"/>
      <c r="S77" s="20"/>
      <c r="T77" s="20"/>
      <c r="U77" s="13" t="str">
        <f t="shared" si="6"/>
        <v>30</v>
      </c>
      <c r="V77" s="21" t="str">
        <f t="shared" si="7"/>
        <v>1</v>
      </c>
      <c r="W77" s="35">
        <v>30.0</v>
      </c>
      <c r="X77" t="str">
        <f>U77+W77</f>
        <v>60</v>
      </c>
      <c r="AA77">
        <v>0.0</v>
      </c>
      <c r="AB77">
        <v>26.0</v>
      </c>
      <c r="AC77" s="38" t="s">
        <v>168</v>
      </c>
    </row>
    <row r="78" ht="14.25" customHeight="1">
      <c r="B78" s="19" t="str">
        <f t="shared" si="5"/>
        <v>39</v>
      </c>
      <c r="C78" s="17" t="s">
        <v>169</v>
      </c>
      <c r="D78" s="17" t="s">
        <v>170</v>
      </c>
      <c r="E78" s="17" t="s">
        <v>99</v>
      </c>
      <c r="F78" s="20"/>
      <c r="G78" s="20"/>
      <c r="H78" s="20"/>
      <c r="I78" s="20"/>
      <c r="J78" s="20"/>
      <c r="K78" s="20"/>
      <c r="L78" s="20"/>
      <c r="M78" s="20"/>
      <c r="N78" s="20"/>
      <c r="O78" s="20">
        <v>30.0</v>
      </c>
      <c r="P78" s="20"/>
      <c r="Q78" s="20"/>
      <c r="R78" s="20"/>
      <c r="S78" s="20"/>
      <c r="T78" s="20"/>
      <c r="U78" s="13" t="str">
        <f t="shared" si="6"/>
        <v>30</v>
      </c>
      <c r="V78" s="21" t="str">
        <f t="shared" si="7"/>
        <v>1</v>
      </c>
      <c r="W78" s="37"/>
      <c r="AB78">
        <v>4.0</v>
      </c>
      <c r="AC78" s="38" t="s">
        <v>171</v>
      </c>
    </row>
    <row r="79" ht="14.25" customHeight="1">
      <c r="B79" s="19" t="str">
        <f t="shared" si="5"/>
        <v>40</v>
      </c>
      <c r="C79" s="17" t="s">
        <v>172</v>
      </c>
      <c r="D79" s="17" t="s">
        <v>173</v>
      </c>
      <c r="E79" s="17" t="s">
        <v>92</v>
      </c>
      <c r="F79" s="20"/>
      <c r="G79" s="20"/>
      <c r="H79" s="20"/>
      <c r="I79" s="20"/>
      <c r="J79" s="20">
        <v>28.0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3" t="str">
        <f t="shared" si="6"/>
        <v>28</v>
      </c>
      <c r="V79" s="21" t="str">
        <f t="shared" si="7"/>
        <v>1</v>
      </c>
      <c r="W79" s="37"/>
      <c r="AC79" s="25"/>
    </row>
    <row r="80" ht="14.25" customHeight="1">
      <c r="B80" s="19" t="str">
        <f t="shared" si="5"/>
        <v>41</v>
      </c>
      <c r="C80" s="17" t="s">
        <v>158</v>
      </c>
      <c r="D80" s="17" t="s">
        <v>174</v>
      </c>
      <c r="E80" s="17" t="s">
        <v>24</v>
      </c>
      <c r="F80" s="20"/>
      <c r="G80" s="20"/>
      <c r="H80" s="20">
        <v>24.0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3" t="str">
        <f t="shared" si="6"/>
        <v>24</v>
      </c>
      <c r="V80" s="21" t="str">
        <f t="shared" si="7"/>
        <v>1</v>
      </c>
      <c r="W80" s="35"/>
      <c r="AA80">
        <v>6.0</v>
      </c>
      <c r="AB80">
        <v>20.0</v>
      </c>
      <c r="AC80" s="38" t="s">
        <v>175</v>
      </c>
    </row>
    <row r="81" ht="14.25" customHeight="1">
      <c r="B81" s="19" t="str">
        <f t="shared" si="5"/>
        <v>42</v>
      </c>
      <c r="C81" s="17" t="s">
        <v>176</v>
      </c>
      <c r="D81" s="17" t="s">
        <v>177</v>
      </c>
      <c r="E81" s="17" t="s">
        <v>24</v>
      </c>
      <c r="F81" s="20">
        <v>22.0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13" t="str">
        <f t="shared" si="6"/>
        <v>22</v>
      </c>
      <c r="V81" s="21" t="str">
        <f t="shared" si="7"/>
        <v>1</v>
      </c>
      <c r="W81" s="35"/>
      <c r="AC81" s="25"/>
    </row>
    <row r="82" ht="14.25" customHeight="1">
      <c r="B82" s="19" t="str">
        <f t="shared" si="5"/>
        <v>43</v>
      </c>
      <c r="C82" s="17" t="s">
        <v>178</v>
      </c>
      <c r="D82" s="17" t="s">
        <v>179</v>
      </c>
      <c r="E82" s="17"/>
      <c r="F82" s="20"/>
      <c r="G82" s="20">
        <v>21.0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13" t="str">
        <f t="shared" si="6"/>
        <v>21</v>
      </c>
      <c r="V82" s="21" t="str">
        <f t="shared" si="7"/>
        <v>1</v>
      </c>
      <c r="W82" s="25"/>
      <c r="AC82" s="25"/>
    </row>
    <row r="83" ht="14.25" customHeight="1">
      <c r="B83" s="19" t="str">
        <f t="shared" si="5"/>
        <v>44</v>
      </c>
      <c r="C83" s="17" t="s">
        <v>158</v>
      </c>
      <c r="D83" s="17" t="s">
        <v>139</v>
      </c>
      <c r="E83" s="1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>
        <v>19.0</v>
      </c>
      <c r="R83" s="20"/>
      <c r="S83" s="20"/>
      <c r="T83" s="20"/>
      <c r="U83" s="13" t="str">
        <f t="shared" si="6"/>
        <v>19</v>
      </c>
      <c r="V83" s="21" t="str">
        <f t="shared" si="7"/>
        <v>1</v>
      </c>
    </row>
    <row r="84" ht="14.25" customHeight="1">
      <c r="B84" s="19" t="str">
        <f t="shared" si="5"/>
        <v>45</v>
      </c>
      <c r="C84" s="17" t="s">
        <v>180</v>
      </c>
      <c r="D84" s="17" t="s">
        <v>181</v>
      </c>
      <c r="E84" s="17"/>
      <c r="F84" s="20"/>
      <c r="G84" s="20"/>
      <c r="H84" s="20">
        <v>16.0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13" t="str">
        <f t="shared" si="6"/>
        <v>16</v>
      </c>
      <c r="V84" s="21" t="str">
        <f t="shared" si="7"/>
        <v>1</v>
      </c>
      <c r="W84" s="34">
        <v>24.0</v>
      </c>
      <c r="X84" t="str">
        <f>U82+W84</f>
        <v>45</v>
      </c>
      <c r="Y84">
        <v>33.0</v>
      </c>
      <c r="Z84" t="s">
        <v>182</v>
      </c>
      <c r="AB84">
        <v>8.0</v>
      </c>
      <c r="AC84" s="26" t="s">
        <v>183</v>
      </c>
    </row>
    <row r="85" ht="14.25" customHeight="1">
      <c r="B85" s="19" t="str">
        <f t="shared" si="5"/>
        <v>46</v>
      </c>
      <c r="C85" s="17" t="s">
        <v>169</v>
      </c>
      <c r="D85" s="17" t="s">
        <v>184</v>
      </c>
      <c r="E85" s="17"/>
      <c r="F85" s="20"/>
      <c r="G85" s="20"/>
      <c r="H85" s="20">
        <v>13.0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13" t="str">
        <f t="shared" si="6"/>
        <v>13</v>
      </c>
      <c r="V85" s="21" t="str">
        <f t="shared" si="7"/>
        <v>1</v>
      </c>
      <c r="W85" s="25"/>
      <c r="AC85" s="25"/>
    </row>
    <row r="86" ht="14.25" customHeight="1">
      <c r="B86" s="19" t="str">
        <f t="shared" si="5"/>
        <v>47</v>
      </c>
      <c r="C86" s="17" t="s">
        <v>169</v>
      </c>
      <c r="D86" s="17" t="s">
        <v>185</v>
      </c>
      <c r="E86" s="17" t="s">
        <v>99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3" t="str">
        <f t="shared" si="6"/>
        <v>0</v>
      </c>
      <c r="V86" s="21" t="str">
        <f t="shared" si="7"/>
        <v>0</v>
      </c>
      <c r="W86" s="25"/>
      <c r="AB86">
        <v>9.0</v>
      </c>
      <c r="AC86" s="26" t="s">
        <v>186</v>
      </c>
    </row>
    <row r="87" ht="14.25" customHeight="1">
      <c r="B87" s="19" t="str">
        <f t="shared" si="5"/>
        <v>48</v>
      </c>
      <c r="C87" s="17" t="s">
        <v>101</v>
      </c>
      <c r="D87" s="17" t="s">
        <v>187</v>
      </c>
      <c r="E87" s="17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3" t="str">
        <f t="shared" si="6"/>
        <v>0</v>
      </c>
      <c r="V87" s="21" t="str">
        <f t="shared" si="7"/>
        <v>0</v>
      </c>
      <c r="W87" s="25"/>
      <c r="AC87" s="25"/>
    </row>
    <row r="88" ht="14.25" customHeight="1">
      <c r="B88" s="19" t="str">
        <f t="shared" si="5"/>
        <v>49</v>
      </c>
      <c r="C88" s="17" t="s">
        <v>188</v>
      </c>
      <c r="D88" s="17" t="s">
        <v>189</v>
      </c>
      <c r="E88" s="17" t="s">
        <v>99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3" t="str">
        <f t="shared" si="6"/>
        <v>0</v>
      </c>
      <c r="V88" s="21" t="str">
        <f t="shared" si="7"/>
        <v>0</v>
      </c>
      <c r="W88" s="25"/>
      <c r="Y88">
        <v>27.0</v>
      </c>
      <c r="Z88" t="s">
        <v>190</v>
      </c>
      <c r="AC88" s="25"/>
    </row>
    <row r="89" ht="14.25" customHeight="1">
      <c r="B89" s="19" t="str">
        <f t="shared" si="5"/>
        <v>50</v>
      </c>
      <c r="C89" s="39" t="s">
        <v>146</v>
      </c>
      <c r="D89" s="39" t="s">
        <v>191</v>
      </c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3" t="str">
        <f t="shared" si="6"/>
        <v>0</v>
      </c>
      <c r="V89" s="41" t="str">
        <f t="shared" si="7"/>
        <v>0</v>
      </c>
      <c r="W89" s="25"/>
      <c r="X89" t="str">
        <f>U69+W89</f>
        <v>43</v>
      </c>
      <c r="Y89">
        <v>16.0</v>
      </c>
      <c r="Z89" t="s">
        <v>192</v>
      </c>
      <c r="AC89" s="25"/>
    </row>
    <row r="90" ht="14.25" customHeight="1">
      <c r="B90" s="2"/>
      <c r="C90" s="25"/>
      <c r="D90" s="25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2"/>
    </row>
    <row r="91" ht="14.25" customHeight="1">
      <c r="B91" s="2"/>
      <c r="C91" s="25"/>
      <c r="D91" s="25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  <c r="V91" s="2"/>
    </row>
    <row r="92" ht="14.25" customHeight="1">
      <c r="B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2"/>
    </row>
    <row r="93" ht="14.25" customHeight="1">
      <c r="B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2"/>
    </row>
    <row r="94" ht="14.25" customHeight="1">
      <c r="B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2"/>
    </row>
    <row r="95" ht="14.25" customHeight="1">
      <c r="B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  <c r="V95" s="2"/>
    </row>
    <row r="96" ht="14.25" customHeight="1">
      <c r="B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2"/>
    </row>
    <row r="97" ht="14.25" customHeight="1">
      <c r="B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2"/>
    </row>
    <row r="98" ht="14.25" customHeight="1">
      <c r="B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2"/>
    </row>
    <row r="99" ht="14.25" customHeight="1">
      <c r="B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2"/>
    </row>
    <row r="100" ht="14.25" customHeight="1">
      <c r="B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2"/>
    </row>
  </sheetData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0"/>
    <col customWidth="1" min="2" max="2" width="6.43"/>
    <col customWidth="1" min="3" max="3" width="12.29"/>
    <col customWidth="1" min="4" max="4" width="14.57"/>
    <col customWidth="1" min="5" max="5" width="5.0"/>
    <col customWidth="1" min="6" max="9" width="10.29"/>
    <col customWidth="1" min="10" max="10" width="10.71"/>
    <col customWidth="1" min="11" max="15" width="10.29"/>
    <col customWidth="1" min="16" max="16" width="11.29"/>
    <col customWidth="1" min="17" max="17" width="10.86"/>
    <col customWidth="1" min="18" max="18" width="10.29"/>
    <col customWidth="1" min="19" max="19" width="10.43"/>
    <col customWidth="1" min="20" max="20" width="9.43"/>
    <col customWidth="1" min="21" max="21" width="7.57"/>
    <col customWidth="1" min="22" max="22" width="9.71"/>
    <col customWidth="1" hidden="1" min="23" max="23" width="8.29"/>
    <col customWidth="1" hidden="1" min="24" max="28" width="8.71"/>
    <col customWidth="1" hidden="1" min="29" max="29" width="16.57"/>
  </cols>
  <sheetData>
    <row r="1" ht="14.25" customHeight="1">
      <c r="B1" s="1" t="s">
        <v>193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ht="14.25" customHeight="1">
      <c r="B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ht="14.25" customHeight="1">
      <c r="B3" s="5"/>
      <c r="C3" s="6"/>
      <c r="D3" s="6"/>
      <c r="E3" s="6"/>
      <c r="F3" s="42">
        <v>1.0</v>
      </c>
      <c r="G3" s="42">
        <v>2.0</v>
      </c>
      <c r="H3" s="42">
        <v>3.0</v>
      </c>
      <c r="I3" s="42">
        <v>4.0</v>
      </c>
      <c r="J3" s="42">
        <v>5.0</v>
      </c>
      <c r="K3" s="42">
        <v>6.0</v>
      </c>
      <c r="L3" s="42">
        <v>7.0</v>
      </c>
      <c r="M3" s="42">
        <v>8.0</v>
      </c>
      <c r="N3" s="42">
        <v>9.0</v>
      </c>
      <c r="O3" s="42">
        <v>10.0</v>
      </c>
      <c r="P3" s="42">
        <v>11.0</v>
      </c>
      <c r="Q3" s="42">
        <v>12.0</v>
      </c>
      <c r="R3" s="42">
        <v>13.0</v>
      </c>
      <c r="S3" s="42">
        <v>14.0</v>
      </c>
      <c r="T3" s="42">
        <v>15.0</v>
      </c>
      <c r="U3" s="8"/>
      <c r="V3" s="9"/>
    </row>
    <row r="4" ht="14.25" customHeight="1">
      <c r="B4" s="10"/>
      <c r="C4" s="11"/>
      <c r="D4" s="11"/>
      <c r="E4" s="11"/>
      <c r="F4" s="43" t="s">
        <v>194</v>
      </c>
      <c r="G4" s="43" t="s">
        <v>195</v>
      </c>
      <c r="H4" s="44" t="s">
        <v>196</v>
      </c>
      <c r="I4" s="44" t="s">
        <v>197</v>
      </c>
      <c r="J4" s="43" t="s">
        <v>198</v>
      </c>
      <c r="K4" s="43" t="s">
        <v>199</v>
      </c>
      <c r="L4" s="44" t="s">
        <v>200</v>
      </c>
      <c r="M4" s="44" t="s">
        <v>201</v>
      </c>
      <c r="N4" s="44" t="s">
        <v>202</v>
      </c>
      <c r="O4" s="43"/>
      <c r="P4" s="43"/>
      <c r="Q4" s="43"/>
      <c r="R4" s="43"/>
      <c r="S4" s="43"/>
      <c r="T4" s="43"/>
      <c r="U4" s="45" t="s">
        <v>16</v>
      </c>
      <c r="V4" s="46" t="s">
        <v>15</v>
      </c>
    </row>
    <row r="5" ht="14.25" customHeight="1">
      <c r="B5" s="47"/>
      <c r="C5" s="48" t="s">
        <v>17</v>
      </c>
      <c r="D5" s="48" t="s">
        <v>18</v>
      </c>
      <c r="E5" s="49" t="s">
        <v>19</v>
      </c>
      <c r="F5" s="50"/>
      <c r="G5" s="50"/>
      <c r="H5" s="50"/>
      <c r="I5" s="50"/>
      <c r="J5" s="50"/>
      <c r="K5" s="50">
        <v>44406.0</v>
      </c>
      <c r="L5" s="50">
        <v>44420.0</v>
      </c>
      <c r="M5" s="50"/>
      <c r="N5" s="50"/>
      <c r="O5" s="50"/>
      <c r="P5" s="50"/>
      <c r="Q5" s="50"/>
      <c r="R5" s="50"/>
      <c r="S5" s="50"/>
      <c r="T5" s="51"/>
      <c r="U5" s="45" t="s">
        <v>21</v>
      </c>
      <c r="V5" s="46" t="s">
        <v>21</v>
      </c>
    </row>
    <row r="6" ht="14.25" customHeight="1">
      <c r="B6" s="52">
        <v>1.0</v>
      </c>
      <c r="C6" s="53" t="s">
        <v>39</v>
      </c>
      <c r="D6" s="53" t="s">
        <v>40</v>
      </c>
      <c r="E6" s="4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45" t="str">
        <f t="shared" ref="U6:U35" si="1">SUM(F6:T6)</f>
        <v>0</v>
      </c>
      <c r="V6" s="54" t="str">
        <f t="shared" ref="V6:V35" si="2">COUNT(F6:T6)</f>
        <v>0</v>
      </c>
      <c r="AC6" s="23"/>
    </row>
    <row r="7" ht="14.25" customHeight="1">
      <c r="B7" s="52">
        <v>2.0</v>
      </c>
      <c r="C7" s="53" t="s">
        <v>28</v>
      </c>
      <c r="D7" s="53" t="s">
        <v>29</v>
      </c>
      <c r="E7" s="49"/>
      <c r="F7" s="20">
        <v>33.0</v>
      </c>
      <c r="G7" s="20"/>
      <c r="H7" s="20"/>
      <c r="I7" s="20"/>
      <c r="J7" s="20"/>
      <c r="K7" s="20"/>
      <c r="L7" s="20"/>
      <c r="M7" s="20">
        <v>35.0</v>
      </c>
      <c r="N7" s="20">
        <v>35.0</v>
      </c>
      <c r="O7" s="20"/>
      <c r="P7" s="20"/>
      <c r="Q7" s="20"/>
      <c r="R7" s="20"/>
      <c r="S7" s="20"/>
      <c r="T7" s="20"/>
      <c r="U7" s="45" t="str">
        <f t="shared" si="1"/>
        <v>103</v>
      </c>
      <c r="V7" s="54" t="str">
        <f t="shared" si="2"/>
        <v>3</v>
      </c>
      <c r="AA7">
        <v>11.0</v>
      </c>
      <c r="AB7">
        <v>15.0</v>
      </c>
      <c r="AC7" s="22" t="s">
        <v>30</v>
      </c>
    </row>
    <row r="8" ht="14.25" customHeight="1">
      <c r="B8" s="52">
        <v>3.0</v>
      </c>
      <c r="C8" s="53" t="s">
        <v>22</v>
      </c>
      <c r="D8" s="53" t="s">
        <v>23</v>
      </c>
      <c r="E8" s="49"/>
      <c r="F8" s="20">
        <v>32.0</v>
      </c>
      <c r="G8" s="20">
        <v>32.0</v>
      </c>
      <c r="H8" s="20"/>
      <c r="I8" s="20"/>
      <c r="J8" s="20"/>
      <c r="K8" s="20">
        <v>33.0</v>
      </c>
      <c r="L8" s="20">
        <v>32.0</v>
      </c>
      <c r="M8" s="20">
        <v>30.0</v>
      </c>
      <c r="N8" s="20">
        <v>31.0</v>
      </c>
      <c r="O8" s="20"/>
      <c r="P8" s="20"/>
      <c r="Q8" s="20"/>
      <c r="R8" s="20"/>
      <c r="S8" s="20"/>
      <c r="T8" s="20"/>
      <c r="U8" s="45" t="str">
        <f t="shared" si="1"/>
        <v>190</v>
      </c>
      <c r="V8" s="54" t="str">
        <f t="shared" si="2"/>
        <v>6</v>
      </c>
      <c r="AB8">
        <v>5.0</v>
      </c>
      <c r="AC8" s="24" t="s">
        <v>33</v>
      </c>
    </row>
    <row r="9" ht="14.25" customHeight="1">
      <c r="B9" s="52">
        <v>4.0</v>
      </c>
      <c r="C9" s="53" t="s">
        <v>51</v>
      </c>
      <c r="D9" s="53" t="s">
        <v>52</v>
      </c>
      <c r="E9" s="4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45" t="str">
        <f t="shared" si="1"/>
        <v>0</v>
      </c>
      <c r="V9" s="54" t="str">
        <f t="shared" si="2"/>
        <v>0</v>
      </c>
      <c r="W9" s="25"/>
      <c r="AC9" s="23"/>
    </row>
    <row r="10" ht="14.25" customHeight="1">
      <c r="B10" s="52">
        <v>5.0</v>
      </c>
      <c r="C10" s="53" t="s">
        <v>46</v>
      </c>
      <c r="D10" s="53" t="s">
        <v>47</v>
      </c>
      <c r="E10" s="49"/>
      <c r="F10" s="20">
        <v>31.0</v>
      </c>
      <c r="G10" s="20">
        <v>33.0</v>
      </c>
      <c r="H10" s="20">
        <v>35.0</v>
      </c>
      <c r="I10" s="20">
        <v>33.0</v>
      </c>
      <c r="J10" s="20">
        <v>33.0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5" t="str">
        <f t="shared" si="1"/>
        <v>165</v>
      </c>
      <c r="V10" s="54" t="str">
        <f t="shared" si="2"/>
        <v>5</v>
      </c>
      <c r="AA10">
        <v>12.0</v>
      </c>
      <c r="AB10">
        <v>14.0</v>
      </c>
      <c r="AC10" s="24" t="s">
        <v>38</v>
      </c>
    </row>
    <row r="11" ht="14.25" customHeight="1">
      <c r="B11" s="52">
        <v>6.0</v>
      </c>
      <c r="C11" s="53" t="s">
        <v>203</v>
      </c>
      <c r="D11" s="53" t="s">
        <v>204</v>
      </c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45" t="str">
        <f t="shared" si="1"/>
        <v>0</v>
      </c>
      <c r="V11" s="54" t="str">
        <f t="shared" si="2"/>
        <v>0</v>
      </c>
      <c r="AC11" s="24"/>
    </row>
    <row r="12" ht="14.25" customHeight="1">
      <c r="B12" s="52">
        <v>7.0</v>
      </c>
      <c r="C12" s="53" t="s">
        <v>67</v>
      </c>
      <c r="D12" s="53" t="s">
        <v>68</v>
      </c>
      <c r="E12" s="4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45" t="str">
        <f t="shared" si="1"/>
        <v>0</v>
      </c>
      <c r="V12" s="54" t="str">
        <f t="shared" si="2"/>
        <v>0</v>
      </c>
      <c r="AA12">
        <v>8.0</v>
      </c>
      <c r="AB12">
        <v>18.0</v>
      </c>
      <c r="AC12" s="24" t="s">
        <v>41</v>
      </c>
    </row>
    <row r="13" ht="14.25" customHeight="1">
      <c r="B13" s="52">
        <v>8.0</v>
      </c>
      <c r="C13" s="53" t="s">
        <v>34</v>
      </c>
      <c r="D13" s="53" t="s">
        <v>35</v>
      </c>
      <c r="E13" s="4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45" t="str">
        <f t="shared" si="1"/>
        <v>0</v>
      </c>
      <c r="V13" s="54" t="str">
        <f t="shared" si="2"/>
        <v>0</v>
      </c>
      <c r="AC13" s="24"/>
    </row>
    <row r="14" ht="14.25" customHeight="1">
      <c r="B14" s="52">
        <v>9.0</v>
      </c>
      <c r="C14" s="53" t="s">
        <v>61</v>
      </c>
      <c r="D14" s="53" t="s">
        <v>205</v>
      </c>
      <c r="E14" s="4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45" t="str">
        <f t="shared" si="1"/>
        <v>0</v>
      </c>
      <c r="V14" s="54" t="str">
        <f t="shared" si="2"/>
        <v>0</v>
      </c>
      <c r="AC14" s="23"/>
    </row>
    <row r="15" ht="14.25" customHeight="1">
      <c r="B15" s="52">
        <v>10.0</v>
      </c>
      <c r="C15" s="53" t="s">
        <v>36</v>
      </c>
      <c r="D15" s="53" t="s">
        <v>206</v>
      </c>
      <c r="E15" s="49"/>
      <c r="F15" s="20"/>
      <c r="G15" s="20"/>
      <c r="H15" s="20"/>
      <c r="I15" s="20"/>
      <c r="J15" s="20"/>
      <c r="K15" s="20"/>
      <c r="L15" s="20"/>
      <c r="M15" s="20"/>
      <c r="N15" s="20">
        <v>32.0</v>
      </c>
      <c r="O15" s="20"/>
      <c r="P15" s="20"/>
      <c r="Q15" s="20"/>
      <c r="R15" s="20"/>
      <c r="S15" s="20"/>
      <c r="T15" s="20"/>
      <c r="U15" s="45" t="str">
        <f t="shared" si="1"/>
        <v>32</v>
      </c>
      <c r="V15" s="54" t="str">
        <f t="shared" si="2"/>
        <v>1</v>
      </c>
      <c r="AC15" s="23"/>
    </row>
    <row r="16" ht="14.25" customHeight="1">
      <c r="B16" s="52">
        <v>11.0</v>
      </c>
      <c r="C16" s="53" t="s">
        <v>26</v>
      </c>
      <c r="D16" s="53" t="s">
        <v>27</v>
      </c>
      <c r="E16" s="4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45" t="str">
        <f t="shared" si="1"/>
        <v>0</v>
      </c>
      <c r="V16" s="54" t="str">
        <f t="shared" si="2"/>
        <v>0</v>
      </c>
      <c r="AC16" s="23"/>
    </row>
    <row r="17" ht="14.25" customHeight="1">
      <c r="B17" s="52">
        <v>12.0</v>
      </c>
      <c r="C17" s="53" t="s">
        <v>72</v>
      </c>
      <c r="D17" s="53" t="s">
        <v>73</v>
      </c>
      <c r="E17" s="4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45" t="str">
        <f t="shared" si="1"/>
        <v>0</v>
      </c>
      <c r="V17" s="54" t="str">
        <f t="shared" si="2"/>
        <v>0</v>
      </c>
      <c r="AC17" s="22"/>
    </row>
    <row r="18" ht="14.25" customHeight="1">
      <c r="B18" s="52">
        <v>13.0</v>
      </c>
      <c r="C18" s="53" t="s">
        <v>49</v>
      </c>
      <c r="D18" s="53" t="s">
        <v>50</v>
      </c>
      <c r="E18" s="4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45" t="str">
        <f t="shared" si="1"/>
        <v>0</v>
      </c>
      <c r="V18" s="54" t="str">
        <f t="shared" si="2"/>
        <v>0</v>
      </c>
      <c r="W18" s="25"/>
      <c r="AC18" s="23"/>
    </row>
    <row r="19" ht="14.25" customHeight="1">
      <c r="B19" s="52">
        <v>14.0</v>
      </c>
      <c r="C19" s="53" t="s">
        <v>80</v>
      </c>
      <c r="D19" s="53" t="s">
        <v>81</v>
      </c>
      <c r="E19" s="4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45" t="str">
        <f t="shared" si="1"/>
        <v>0</v>
      </c>
      <c r="V19" s="54" t="str">
        <f t="shared" si="2"/>
        <v>0</v>
      </c>
      <c r="AB19">
        <v>5.0</v>
      </c>
      <c r="AC19" s="22" t="s">
        <v>53</v>
      </c>
    </row>
    <row r="20" ht="14.25" customHeight="1">
      <c r="B20" s="52">
        <v>15.0</v>
      </c>
      <c r="C20" s="53" t="s">
        <v>42</v>
      </c>
      <c r="D20" s="53" t="s">
        <v>43</v>
      </c>
      <c r="E20" s="49"/>
      <c r="F20" s="20">
        <v>35.0</v>
      </c>
      <c r="G20" s="20">
        <v>35.0</v>
      </c>
      <c r="H20" s="20"/>
      <c r="I20" s="20">
        <v>35.0</v>
      </c>
      <c r="J20" s="20">
        <v>35.0</v>
      </c>
      <c r="K20" s="20"/>
      <c r="L20" s="20"/>
      <c r="M20" s="20">
        <v>33.0</v>
      </c>
      <c r="N20" s="20"/>
      <c r="O20" s="20"/>
      <c r="P20" s="20"/>
      <c r="Q20" s="20"/>
      <c r="R20" s="20"/>
      <c r="S20" s="20"/>
      <c r="T20" s="20"/>
      <c r="U20" s="45" t="str">
        <f t="shared" si="1"/>
        <v>173</v>
      </c>
      <c r="V20" s="54" t="str">
        <f t="shared" si="2"/>
        <v>5</v>
      </c>
      <c r="AA20">
        <v>19.0</v>
      </c>
      <c r="AB20">
        <v>7.0</v>
      </c>
      <c r="AC20" s="22" t="s">
        <v>57</v>
      </c>
    </row>
    <row r="21" ht="14.25" customHeight="1">
      <c r="B21" s="52">
        <v>16.0</v>
      </c>
      <c r="C21" s="53" t="s">
        <v>207</v>
      </c>
      <c r="D21" s="53" t="s">
        <v>208</v>
      </c>
      <c r="E21" s="4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45" t="str">
        <f t="shared" si="1"/>
        <v>0</v>
      </c>
      <c r="V21" s="54" t="str">
        <f t="shared" si="2"/>
        <v>0</v>
      </c>
      <c r="AC21" s="22"/>
    </row>
    <row r="22" ht="14.25" customHeight="1">
      <c r="B22" s="52">
        <v>17.0</v>
      </c>
      <c r="C22" s="53" t="s">
        <v>60</v>
      </c>
      <c r="D22" s="53" t="s">
        <v>37</v>
      </c>
      <c r="E22" s="49"/>
      <c r="F22" s="20"/>
      <c r="G22" s="20"/>
      <c r="H22" s="20"/>
      <c r="I22" s="20"/>
      <c r="J22" s="20"/>
      <c r="K22" s="20"/>
      <c r="L22" s="20"/>
      <c r="M22" s="20">
        <v>29.0</v>
      </c>
      <c r="N22" s="20"/>
      <c r="O22" s="20"/>
      <c r="P22" s="20"/>
      <c r="Q22" s="20"/>
      <c r="R22" s="20"/>
      <c r="S22" s="20"/>
      <c r="T22" s="20"/>
      <c r="U22" s="45" t="str">
        <f t="shared" si="1"/>
        <v>29</v>
      </c>
      <c r="V22" s="54" t="str">
        <f t="shared" si="2"/>
        <v>1</v>
      </c>
      <c r="AC22" s="23"/>
    </row>
    <row r="23" ht="14.25" customHeight="1">
      <c r="B23" s="52">
        <v>18.0</v>
      </c>
      <c r="C23" s="53" t="s">
        <v>36</v>
      </c>
      <c r="D23" s="53" t="s">
        <v>37</v>
      </c>
      <c r="E23" s="49"/>
      <c r="F23" s="20"/>
      <c r="G23" s="20"/>
      <c r="H23" s="20"/>
      <c r="I23" s="20"/>
      <c r="J23" s="20"/>
      <c r="K23" s="20">
        <v>35.0</v>
      </c>
      <c r="L23" s="20">
        <v>33.0</v>
      </c>
      <c r="M23" s="20">
        <v>31.0</v>
      </c>
      <c r="N23" s="20">
        <v>33.0</v>
      </c>
      <c r="O23" s="20"/>
      <c r="P23" s="20"/>
      <c r="Q23" s="20"/>
      <c r="R23" s="20"/>
      <c r="S23" s="20"/>
      <c r="T23" s="20"/>
      <c r="U23" s="45" t="str">
        <f t="shared" si="1"/>
        <v>132</v>
      </c>
      <c r="V23" s="54" t="str">
        <f t="shared" si="2"/>
        <v>4</v>
      </c>
      <c r="AC23" s="23"/>
    </row>
    <row r="24" ht="14.25" customHeight="1">
      <c r="B24" s="52">
        <v>19.0</v>
      </c>
      <c r="C24" s="53" t="s">
        <v>42</v>
      </c>
      <c r="D24" s="53" t="s">
        <v>209</v>
      </c>
      <c r="E24" s="49"/>
      <c r="F24" s="20"/>
      <c r="G24" s="20"/>
      <c r="H24" s="20"/>
      <c r="I24" s="20"/>
      <c r="J24" s="20"/>
      <c r="K24" s="20"/>
      <c r="L24" s="20"/>
      <c r="M24" s="20">
        <v>32.0</v>
      </c>
      <c r="N24" s="20"/>
      <c r="O24" s="20"/>
      <c r="P24" s="20"/>
      <c r="Q24" s="20"/>
      <c r="R24" s="20"/>
      <c r="S24" s="20"/>
      <c r="T24" s="20"/>
      <c r="U24" s="45" t="str">
        <f t="shared" si="1"/>
        <v>32</v>
      </c>
      <c r="V24" s="54" t="str">
        <f t="shared" si="2"/>
        <v>1</v>
      </c>
      <c r="AC24" s="25"/>
    </row>
    <row r="25" ht="14.25" customHeight="1">
      <c r="B25" s="52">
        <v>20.0</v>
      </c>
      <c r="C25" s="53" t="s">
        <v>36</v>
      </c>
      <c r="D25" s="53" t="s">
        <v>48</v>
      </c>
      <c r="E25" s="4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5" t="str">
        <f t="shared" si="1"/>
        <v>0</v>
      </c>
      <c r="V25" s="54" t="str">
        <f t="shared" si="2"/>
        <v>0</v>
      </c>
      <c r="AB25">
        <v>2.0</v>
      </c>
      <c r="AC25" s="26" t="s">
        <v>63</v>
      </c>
    </row>
    <row r="26" ht="14.25" customHeight="1">
      <c r="B26" s="52">
        <v>21.0</v>
      </c>
      <c r="C26" s="53" t="s">
        <v>82</v>
      </c>
      <c r="D26" s="53" t="s">
        <v>83</v>
      </c>
      <c r="E26" s="4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5" t="str">
        <f t="shared" si="1"/>
        <v>0</v>
      </c>
      <c r="V26" s="54" t="str">
        <f t="shared" si="2"/>
        <v>0</v>
      </c>
    </row>
    <row r="27" ht="14.25" customHeight="1">
      <c r="B27" s="52">
        <v>22.0</v>
      </c>
      <c r="C27" s="53" t="s">
        <v>210</v>
      </c>
      <c r="D27" s="53" t="s">
        <v>211</v>
      </c>
      <c r="E27" s="4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 t="str">
        <f t="shared" si="1"/>
        <v>0</v>
      </c>
      <c r="V27" s="54" t="str">
        <f t="shared" si="2"/>
        <v>0</v>
      </c>
    </row>
    <row r="28" ht="14.25" customHeight="1">
      <c r="B28" s="52">
        <v>23.0</v>
      </c>
      <c r="C28" s="53" t="s">
        <v>212</v>
      </c>
      <c r="D28" s="53" t="s">
        <v>211</v>
      </c>
      <c r="E28" s="4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45" t="str">
        <f t="shared" si="1"/>
        <v>0</v>
      </c>
      <c r="V28" s="54" t="str">
        <f t="shared" si="2"/>
        <v>0</v>
      </c>
    </row>
    <row r="29" ht="14.25" customHeight="1">
      <c r="B29" s="52">
        <v>24.0</v>
      </c>
      <c r="C29" s="53" t="s">
        <v>54</v>
      </c>
      <c r="D29" s="53" t="s">
        <v>55</v>
      </c>
      <c r="E29" s="49"/>
      <c r="F29" s="20">
        <v>30.0</v>
      </c>
      <c r="G29" s="20">
        <v>31.0</v>
      </c>
      <c r="H29" s="20">
        <v>33.0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45" t="str">
        <f t="shared" si="1"/>
        <v>94</v>
      </c>
      <c r="V29" s="54" t="str">
        <f t="shared" si="2"/>
        <v>3</v>
      </c>
      <c r="W29" s="25"/>
    </row>
    <row r="30" ht="14.25" customHeight="1">
      <c r="B30" s="52">
        <v>25.0</v>
      </c>
      <c r="C30" s="53" t="s">
        <v>213</v>
      </c>
      <c r="D30" s="53" t="s">
        <v>214</v>
      </c>
      <c r="E30" s="4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45" t="str">
        <f t="shared" si="1"/>
        <v>0</v>
      </c>
      <c r="V30" s="54" t="str">
        <f t="shared" si="2"/>
        <v>0</v>
      </c>
      <c r="W30" s="25"/>
    </row>
    <row r="31" ht="14.25" customHeight="1">
      <c r="B31" s="52">
        <v>26.0</v>
      </c>
      <c r="C31" s="55" t="s">
        <v>215</v>
      </c>
      <c r="D31" s="55" t="s">
        <v>216</v>
      </c>
      <c r="E31" s="4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45" t="str">
        <f t="shared" si="1"/>
        <v>0</v>
      </c>
      <c r="V31" s="54" t="str">
        <f t="shared" si="2"/>
        <v>0</v>
      </c>
      <c r="W31" s="25"/>
    </row>
    <row r="32" ht="14.25" customHeight="1">
      <c r="B32" s="52">
        <v>27.0</v>
      </c>
      <c r="C32" s="53" t="s">
        <v>39</v>
      </c>
      <c r="D32" s="53" t="s">
        <v>217</v>
      </c>
      <c r="E32" s="4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45" t="str">
        <f t="shared" si="1"/>
        <v>0</v>
      </c>
      <c r="V32" s="54" t="str">
        <f t="shared" si="2"/>
        <v>0</v>
      </c>
      <c r="W32" s="25"/>
    </row>
    <row r="33" ht="14.25" customHeight="1">
      <c r="B33" s="52">
        <v>28.0</v>
      </c>
      <c r="C33" s="53" t="s">
        <v>44</v>
      </c>
      <c r="D33" s="53" t="s">
        <v>45</v>
      </c>
      <c r="E33" s="49"/>
      <c r="F33" s="20"/>
      <c r="G33" s="20"/>
      <c r="H33" s="20"/>
      <c r="I33" s="20"/>
      <c r="J33" s="20"/>
      <c r="K33" s="20"/>
      <c r="L33" s="20"/>
      <c r="M33" s="20">
        <v>28.0</v>
      </c>
      <c r="N33" s="20"/>
      <c r="O33" s="20"/>
      <c r="P33" s="20"/>
      <c r="Q33" s="20"/>
      <c r="R33" s="20"/>
      <c r="S33" s="20"/>
      <c r="T33" s="20"/>
      <c r="U33" s="45" t="str">
        <f t="shared" si="1"/>
        <v>28</v>
      </c>
      <c r="V33" s="54" t="str">
        <f t="shared" si="2"/>
        <v>1</v>
      </c>
      <c r="AC33" s="25"/>
    </row>
    <row r="34" ht="14.25" customHeight="1">
      <c r="B34" s="52">
        <v>29.0</v>
      </c>
      <c r="C34" s="53" t="s">
        <v>76</v>
      </c>
      <c r="D34" s="53" t="s">
        <v>77</v>
      </c>
      <c r="E34" s="4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45" t="str">
        <f t="shared" si="1"/>
        <v>0</v>
      </c>
      <c r="V34" s="54" t="str">
        <f t="shared" si="2"/>
        <v>0</v>
      </c>
      <c r="W34" s="25"/>
    </row>
    <row r="35" ht="14.25" customHeight="1">
      <c r="B35" s="52">
        <v>30.0</v>
      </c>
      <c r="C35" s="53" t="s">
        <v>64</v>
      </c>
      <c r="D35" s="53" t="s">
        <v>65</v>
      </c>
      <c r="E35" s="4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 t="str">
        <f t="shared" si="1"/>
        <v>0</v>
      </c>
      <c r="V35" s="54" t="str">
        <f t="shared" si="2"/>
        <v>0</v>
      </c>
      <c r="AB35">
        <v>2.0</v>
      </c>
      <c r="AC35" s="26" t="s">
        <v>86</v>
      </c>
    </row>
    <row r="36" ht="14.25" customHeight="1">
      <c r="B36" s="27"/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1"/>
    </row>
    <row r="37" ht="14.25" customHeight="1">
      <c r="B37" s="27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1"/>
    </row>
    <row r="38" ht="14.25" customHeight="1">
      <c r="B38" s="19"/>
      <c r="C38" s="17"/>
      <c r="D38" s="17"/>
      <c r="E38" s="17"/>
      <c r="F38" s="56">
        <v>1.0</v>
      </c>
      <c r="G38" s="56">
        <v>2.0</v>
      </c>
      <c r="H38" s="56">
        <v>3.0</v>
      </c>
      <c r="I38" s="56">
        <v>4.0</v>
      </c>
      <c r="J38" s="56">
        <v>5.0</v>
      </c>
      <c r="K38" s="56">
        <v>6.0</v>
      </c>
      <c r="L38" s="56">
        <v>7.0</v>
      </c>
      <c r="M38" s="56">
        <v>8.0</v>
      </c>
      <c r="N38" s="56">
        <v>9.0</v>
      </c>
      <c r="O38" s="56">
        <v>10.0</v>
      </c>
      <c r="P38" s="56">
        <v>11.0</v>
      </c>
      <c r="Q38" s="56">
        <v>12.0</v>
      </c>
      <c r="R38" s="56">
        <v>13.0</v>
      </c>
      <c r="S38" s="56">
        <v>14.0</v>
      </c>
      <c r="T38" s="56">
        <v>15.0</v>
      </c>
      <c r="U38" s="45"/>
      <c r="V38" s="54"/>
    </row>
    <row r="39" ht="14.25" customHeight="1">
      <c r="B39" s="19"/>
      <c r="C39" s="17"/>
      <c r="D39" s="17"/>
      <c r="E39" s="17"/>
      <c r="F39" s="43" t="s">
        <v>194</v>
      </c>
      <c r="G39" s="43" t="s">
        <v>195</v>
      </c>
      <c r="H39" s="44" t="s">
        <v>196</v>
      </c>
      <c r="I39" s="44" t="s">
        <v>197</v>
      </c>
      <c r="J39" s="43" t="s">
        <v>198</v>
      </c>
      <c r="K39" s="43" t="s">
        <v>199</v>
      </c>
      <c r="L39" s="44" t="s">
        <v>200</v>
      </c>
      <c r="M39" s="44" t="s">
        <v>201</v>
      </c>
      <c r="N39" s="44" t="s">
        <v>202</v>
      </c>
      <c r="O39" s="43"/>
      <c r="P39" s="43"/>
      <c r="Q39" s="43"/>
      <c r="R39" s="43"/>
      <c r="S39" s="43"/>
      <c r="T39" s="43"/>
      <c r="U39" s="45" t="s">
        <v>16</v>
      </c>
      <c r="V39" s="46" t="s">
        <v>15</v>
      </c>
      <c r="AC39" s="25"/>
    </row>
    <row r="40" ht="14.25" customHeight="1">
      <c r="B40" s="52"/>
      <c r="C40" s="48" t="s">
        <v>17</v>
      </c>
      <c r="D40" s="48" t="s">
        <v>18</v>
      </c>
      <c r="E40" s="49" t="s">
        <v>19</v>
      </c>
      <c r="F40" s="50"/>
      <c r="G40" s="50"/>
      <c r="H40" s="50"/>
      <c r="I40" s="50"/>
      <c r="J40" s="50"/>
      <c r="K40" s="50">
        <v>44406.0</v>
      </c>
      <c r="L40" s="50">
        <v>44420.0</v>
      </c>
      <c r="M40" s="50"/>
      <c r="N40" s="50"/>
      <c r="O40" s="51"/>
      <c r="P40" s="51"/>
      <c r="Q40" s="51"/>
      <c r="R40" s="51"/>
      <c r="S40" s="51"/>
      <c r="T40" s="51"/>
      <c r="U40" s="45" t="s">
        <v>21</v>
      </c>
      <c r="V40" s="46" t="s">
        <v>21</v>
      </c>
      <c r="AC40" s="25"/>
    </row>
    <row r="41" ht="14.25" customHeight="1">
      <c r="B41" s="52">
        <v>1.0</v>
      </c>
      <c r="C41" s="53" t="s">
        <v>218</v>
      </c>
      <c r="D41" s="53" t="s">
        <v>40</v>
      </c>
      <c r="E41" s="4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45" t="str">
        <f t="shared" ref="U41:U79" si="3">SUM(F41:T41)</f>
        <v>0</v>
      </c>
      <c r="V41" s="54" t="str">
        <f t="shared" ref="V41:V79" si="4">COUNT(F41:T41)</f>
        <v>0</v>
      </c>
      <c r="W41" s="33"/>
      <c r="AA41">
        <v>12.0</v>
      </c>
      <c r="AB41">
        <v>14.0</v>
      </c>
      <c r="AC41" s="24" t="s">
        <v>89</v>
      </c>
    </row>
    <row r="42" ht="14.25" customHeight="1">
      <c r="B42" s="52">
        <v>2.0</v>
      </c>
      <c r="C42" s="53" t="s">
        <v>219</v>
      </c>
      <c r="D42" s="53" t="s">
        <v>220</v>
      </c>
      <c r="E42" s="49"/>
      <c r="F42" s="20">
        <v>31.0</v>
      </c>
      <c r="G42" s="20">
        <v>30.0</v>
      </c>
      <c r="H42" s="20"/>
      <c r="I42" s="20">
        <v>31.0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45" t="str">
        <f t="shared" si="3"/>
        <v>92</v>
      </c>
      <c r="V42" s="54" t="str">
        <f t="shared" si="4"/>
        <v>3</v>
      </c>
      <c r="W42" s="25"/>
      <c r="AC42" s="23"/>
    </row>
    <row r="43" ht="14.25" customHeight="1">
      <c r="B43" s="52">
        <v>3.0</v>
      </c>
      <c r="C43" s="53" t="s">
        <v>101</v>
      </c>
      <c r="D43" s="53" t="s">
        <v>102</v>
      </c>
      <c r="E43" s="49"/>
      <c r="F43" s="20"/>
      <c r="G43" s="20"/>
      <c r="H43" s="20"/>
      <c r="I43" s="20"/>
      <c r="J43" s="20"/>
      <c r="K43" s="20"/>
      <c r="L43" s="20">
        <v>31.0</v>
      </c>
      <c r="M43" s="20">
        <v>30.0</v>
      </c>
      <c r="N43" s="20"/>
      <c r="O43" s="20"/>
      <c r="P43" s="20"/>
      <c r="Q43" s="20"/>
      <c r="R43" s="20"/>
      <c r="S43" s="20"/>
      <c r="T43" s="20"/>
      <c r="U43" s="45" t="str">
        <f t="shared" si="3"/>
        <v>61</v>
      </c>
      <c r="V43" s="54" t="str">
        <f t="shared" si="4"/>
        <v>2</v>
      </c>
      <c r="W43" s="34"/>
      <c r="AC43" s="23"/>
    </row>
    <row r="44" ht="14.25" customHeight="1">
      <c r="B44" s="52">
        <v>4.0</v>
      </c>
      <c r="C44" s="53" t="s">
        <v>221</v>
      </c>
      <c r="D44" s="53" t="s">
        <v>222</v>
      </c>
      <c r="E44" s="49"/>
      <c r="F44" s="20"/>
      <c r="G44" s="20"/>
      <c r="H44" s="20"/>
      <c r="I44" s="20"/>
      <c r="J44" s="20"/>
      <c r="K44" s="20">
        <v>32.0</v>
      </c>
      <c r="L44" s="20"/>
      <c r="M44" s="20"/>
      <c r="N44" s="20"/>
      <c r="O44" s="20"/>
      <c r="P44" s="20"/>
      <c r="Q44" s="20"/>
      <c r="R44" s="20"/>
      <c r="S44" s="20"/>
      <c r="T44" s="20"/>
      <c r="U44" s="45" t="str">
        <f t="shared" si="3"/>
        <v>32</v>
      </c>
      <c r="V44" s="54" t="str">
        <f t="shared" si="4"/>
        <v>1</v>
      </c>
      <c r="W44" s="34"/>
      <c r="AC44" s="23"/>
    </row>
    <row r="45" ht="14.25" customHeight="1">
      <c r="B45" s="52">
        <v>5.0</v>
      </c>
      <c r="C45" s="53" t="s">
        <v>223</v>
      </c>
      <c r="D45" s="53" t="s">
        <v>224</v>
      </c>
      <c r="E45" s="4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45" t="str">
        <f t="shared" si="3"/>
        <v>0</v>
      </c>
      <c r="V45" s="54" t="str">
        <f t="shared" si="4"/>
        <v>0</v>
      </c>
      <c r="W45" s="25"/>
      <c r="AC45" s="24"/>
    </row>
    <row r="46" ht="14.25" customHeight="1">
      <c r="B46" s="52">
        <v>6.0</v>
      </c>
      <c r="C46" s="53" t="s">
        <v>163</v>
      </c>
      <c r="D46" s="53" t="s">
        <v>164</v>
      </c>
      <c r="E46" s="4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45" t="str">
        <f t="shared" si="3"/>
        <v>0</v>
      </c>
      <c r="V46" s="54" t="str">
        <f t="shared" si="4"/>
        <v>0</v>
      </c>
      <c r="W46" s="35"/>
      <c r="AA46">
        <v>5.0</v>
      </c>
      <c r="AB46">
        <v>21.0</v>
      </c>
      <c r="AC46" s="24" t="s">
        <v>100</v>
      </c>
    </row>
    <row r="47" ht="15.0" customHeight="1">
      <c r="B47" s="52">
        <v>7.0</v>
      </c>
      <c r="C47" s="53" t="s">
        <v>104</v>
      </c>
      <c r="D47" s="53" t="s">
        <v>105</v>
      </c>
      <c r="E47" s="49"/>
      <c r="F47" s="20"/>
      <c r="G47" s="20"/>
      <c r="H47" s="20"/>
      <c r="I47" s="20"/>
      <c r="J47" s="20"/>
      <c r="K47" s="20"/>
      <c r="L47" s="20"/>
      <c r="M47" s="20">
        <v>26.0</v>
      </c>
      <c r="N47" s="20">
        <v>27.0</v>
      </c>
      <c r="O47" s="20"/>
      <c r="P47" s="20"/>
      <c r="Q47" s="20"/>
      <c r="R47" s="20"/>
      <c r="S47" s="20"/>
      <c r="T47" s="20"/>
      <c r="U47" s="45" t="str">
        <f t="shared" si="3"/>
        <v>53</v>
      </c>
      <c r="V47" s="54" t="str">
        <f t="shared" si="4"/>
        <v>2</v>
      </c>
      <c r="W47" s="25"/>
      <c r="AC47" s="23"/>
    </row>
    <row r="48" ht="15.0" customHeight="1">
      <c r="B48" s="52">
        <v>8.0</v>
      </c>
      <c r="C48" s="53" t="s">
        <v>95</v>
      </c>
      <c r="D48" s="53" t="s">
        <v>103</v>
      </c>
      <c r="E48" s="4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45" t="str">
        <f t="shared" si="3"/>
        <v>0</v>
      </c>
      <c r="V48" s="54" t="str">
        <f t="shared" si="4"/>
        <v>0</v>
      </c>
      <c r="W48" s="34"/>
      <c r="AC48" s="23"/>
    </row>
    <row r="49" ht="14.25" customHeight="1">
      <c r="B49" s="52">
        <v>9.0</v>
      </c>
      <c r="C49" s="53" t="s">
        <v>146</v>
      </c>
      <c r="D49" s="53" t="s">
        <v>147</v>
      </c>
      <c r="E49" s="49"/>
      <c r="F49" s="20"/>
      <c r="G49" s="20"/>
      <c r="H49" s="20"/>
      <c r="I49" s="20"/>
      <c r="J49" s="20"/>
      <c r="K49" s="20"/>
      <c r="L49" s="20"/>
      <c r="M49" s="20">
        <v>27.0</v>
      </c>
      <c r="N49" s="20">
        <v>30.0</v>
      </c>
      <c r="O49" s="20"/>
      <c r="P49" s="20"/>
      <c r="Q49" s="20"/>
      <c r="R49" s="20"/>
      <c r="S49" s="20"/>
      <c r="T49" s="20"/>
      <c r="U49" s="45" t="str">
        <f t="shared" si="3"/>
        <v>57</v>
      </c>
      <c r="V49" s="54" t="str">
        <f t="shared" si="4"/>
        <v>2</v>
      </c>
      <c r="W49" s="25"/>
      <c r="AC49" s="22"/>
    </row>
    <row r="50" ht="14.25" customHeight="1">
      <c r="B50" s="52">
        <v>10.0</v>
      </c>
      <c r="C50" s="53" t="s">
        <v>153</v>
      </c>
      <c r="D50" s="53" t="s">
        <v>154</v>
      </c>
      <c r="E50" s="49"/>
      <c r="F50" s="20"/>
      <c r="G50" s="20"/>
      <c r="H50" s="20"/>
      <c r="I50" s="20"/>
      <c r="J50" s="20"/>
      <c r="K50" s="20"/>
      <c r="L50" s="20"/>
      <c r="M50" s="20"/>
      <c r="N50" s="20">
        <v>1.0</v>
      </c>
      <c r="O50" s="20"/>
      <c r="P50" s="20"/>
      <c r="Q50" s="20"/>
      <c r="R50" s="20"/>
      <c r="S50" s="20"/>
      <c r="T50" s="20"/>
      <c r="U50" s="45" t="str">
        <f t="shared" si="3"/>
        <v>1</v>
      </c>
      <c r="V50" s="54" t="str">
        <f t="shared" si="4"/>
        <v>1</v>
      </c>
      <c r="W50" s="35"/>
      <c r="AC50" s="23"/>
    </row>
    <row r="51" ht="14.25" customHeight="1">
      <c r="B51" s="52">
        <v>11.0</v>
      </c>
      <c r="C51" s="53" t="s">
        <v>169</v>
      </c>
      <c r="D51" s="53" t="s">
        <v>170</v>
      </c>
      <c r="E51" s="4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45" t="str">
        <f t="shared" si="3"/>
        <v>0</v>
      </c>
      <c r="V51" s="54" t="str">
        <f t="shared" si="4"/>
        <v>0</v>
      </c>
      <c r="W51" s="34"/>
      <c r="AC51" s="23"/>
    </row>
    <row r="52" ht="14.25" customHeight="1">
      <c r="B52" s="52">
        <v>12.0</v>
      </c>
      <c r="C52" s="53" t="s">
        <v>115</v>
      </c>
      <c r="D52" s="53" t="s">
        <v>116</v>
      </c>
      <c r="E52" s="49"/>
      <c r="F52" s="20"/>
      <c r="G52" s="20"/>
      <c r="H52" s="20"/>
      <c r="I52" s="20"/>
      <c r="J52" s="20"/>
      <c r="K52" s="20"/>
      <c r="L52" s="20">
        <v>33.0</v>
      </c>
      <c r="M52" s="20"/>
      <c r="N52" s="20"/>
      <c r="O52" s="20"/>
      <c r="P52" s="20"/>
      <c r="Q52" s="20"/>
      <c r="R52" s="20"/>
      <c r="S52" s="20"/>
      <c r="T52" s="20"/>
      <c r="U52" s="45" t="str">
        <f t="shared" si="3"/>
        <v>33</v>
      </c>
      <c r="V52" s="54" t="str">
        <f t="shared" si="4"/>
        <v>1</v>
      </c>
      <c r="W52" s="36"/>
      <c r="AC52" s="24"/>
    </row>
    <row r="53" ht="14.25" customHeight="1">
      <c r="B53" s="52">
        <v>13.0</v>
      </c>
      <c r="C53" s="53" t="s">
        <v>117</v>
      </c>
      <c r="D53" s="53" t="s">
        <v>127</v>
      </c>
      <c r="E53" s="49"/>
      <c r="F53" s="20">
        <v>33.0</v>
      </c>
      <c r="G53" s="20">
        <v>32.0</v>
      </c>
      <c r="H53" s="20">
        <v>35.0</v>
      </c>
      <c r="I53" s="20">
        <v>33.0</v>
      </c>
      <c r="J53" s="20"/>
      <c r="K53" s="20"/>
      <c r="L53" s="20"/>
      <c r="M53" s="20"/>
      <c r="N53" s="20">
        <v>32.0</v>
      </c>
      <c r="O53" s="20"/>
      <c r="P53" s="20"/>
      <c r="Q53" s="20"/>
      <c r="R53" s="20"/>
      <c r="S53" s="20"/>
      <c r="T53" s="20"/>
      <c r="U53" s="45" t="str">
        <f t="shared" si="3"/>
        <v>165</v>
      </c>
      <c r="V53" s="54" t="str">
        <f t="shared" si="4"/>
        <v>5</v>
      </c>
      <c r="W53" s="25"/>
      <c r="AC53" s="23"/>
    </row>
    <row r="54" ht="14.25" customHeight="1">
      <c r="B54" s="52">
        <v>14.0</v>
      </c>
      <c r="C54" s="53" t="s">
        <v>210</v>
      </c>
      <c r="D54" s="53" t="s">
        <v>225</v>
      </c>
      <c r="E54" s="4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45" t="str">
        <f t="shared" si="3"/>
        <v>0</v>
      </c>
      <c r="V54" s="54" t="str">
        <f t="shared" si="4"/>
        <v>0</v>
      </c>
      <c r="W54" s="25"/>
      <c r="AC54" s="23"/>
    </row>
    <row r="55" ht="14.25" customHeight="1">
      <c r="B55" s="52">
        <v>15.0</v>
      </c>
      <c r="C55" s="53" t="s">
        <v>188</v>
      </c>
      <c r="D55" s="53" t="s">
        <v>189</v>
      </c>
      <c r="E55" s="4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5" t="str">
        <f t="shared" si="3"/>
        <v>0</v>
      </c>
      <c r="V55" s="54" t="str">
        <f t="shared" si="4"/>
        <v>0</v>
      </c>
      <c r="W55" s="34"/>
      <c r="AB55">
        <v>7.0</v>
      </c>
      <c r="AC55" s="22" t="s">
        <v>126</v>
      </c>
    </row>
    <row r="56" ht="14.25" customHeight="1">
      <c r="B56" s="52">
        <v>16.0</v>
      </c>
      <c r="C56" s="53" t="s">
        <v>90</v>
      </c>
      <c r="D56" s="53" t="s">
        <v>91</v>
      </c>
      <c r="E56" s="4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45" t="str">
        <f t="shared" si="3"/>
        <v>0</v>
      </c>
      <c r="V56" s="54" t="str">
        <f t="shared" si="4"/>
        <v>0</v>
      </c>
      <c r="W56" s="34"/>
      <c r="AB56">
        <v>7.0</v>
      </c>
      <c r="AC56" s="22" t="s">
        <v>128</v>
      </c>
    </row>
    <row r="57" ht="14.25" customHeight="1">
      <c r="B57" s="52">
        <v>17.0</v>
      </c>
      <c r="C57" s="53" t="s">
        <v>226</v>
      </c>
      <c r="D57" s="53" t="s">
        <v>43</v>
      </c>
      <c r="E57" s="4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45" t="str">
        <f t="shared" si="3"/>
        <v>0</v>
      </c>
      <c r="V57" s="54" t="str">
        <f t="shared" si="4"/>
        <v>0</v>
      </c>
      <c r="W57" s="34"/>
      <c r="AC57" s="23"/>
    </row>
    <row r="58" ht="14.25" customHeight="1">
      <c r="B58" s="52">
        <v>18.0</v>
      </c>
      <c r="C58" s="53" t="s">
        <v>227</v>
      </c>
      <c r="D58" s="53" t="s">
        <v>208</v>
      </c>
      <c r="E58" s="4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45" t="str">
        <f t="shared" si="3"/>
        <v>0</v>
      </c>
      <c r="V58" s="54" t="str">
        <f t="shared" si="4"/>
        <v>0</v>
      </c>
      <c r="W58" s="33"/>
      <c r="AB58">
        <v>5.0</v>
      </c>
      <c r="AC58" s="24" t="s">
        <v>132</v>
      </c>
    </row>
    <row r="59" ht="14.25" customHeight="1">
      <c r="B59" s="52">
        <v>19.0</v>
      </c>
      <c r="C59" s="53" t="s">
        <v>97</v>
      </c>
      <c r="D59" s="53" t="s">
        <v>98</v>
      </c>
      <c r="E59" s="49"/>
      <c r="F59" s="20"/>
      <c r="G59" s="20"/>
      <c r="H59" s="20"/>
      <c r="I59" s="20"/>
      <c r="J59" s="20"/>
      <c r="K59" s="20">
        <v>29.0</v>
      </c>
      <c r="L59" s="20">
        <v>29.0</v>
      </c>
      <c r="M59" s="20"/>
      <c r="N59" s="20">
        <v>31.0</v>
      </c>
      <c r="O59" s="20"/>
      <c r="P59" s="20"/>
      <c r="Q59" s="20"/>
      <c r="R59" s="20"/>
      <c r="S59" s="20"/>
      <c r="T59" s="20"/>
      <c r="U59" s="45" t="str">
        <f t="shared" si="3"/>
        <v>89</v>
      </c>
      <c r="V59" s="54" t="str">
        <f t="shared" si="4"/>
        <v>3</v>
      </c>
      <c r="W59" s="33"/>
      <c r="AB59">
        <v>8.0</v>
      </c>
      <c r="AC59" s="22" t="s">
        <v>135</v>
      </c>
    </row>
    <row r="60" ht="14.25" customHeight="1">
      <c r="B60" s="52">
        <v>20.0</v>
      </c>
      <c r="C60" s="53" t="s">
        <v>156</v>
      </c>
      <c r="D60" s="53" t="s">
        <v>37</v>
      </c>
      <c r="E60" s="4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5" t="str">
        <f t="shared" si="3"/>
        <v>0</v>
      </c>
      <c r="V60" s="54" t="str">
        <f t="shared" si="4"/>
        <v>0</v>
      </c>
      <c r="W60" s="33"/>
      <c r="AC60" s="23"/>
    </row>
    <row r="61" ht="14.25" customHeight="1">
      <c r="B61" s="52">
        <v>21.0</v>
      </c>
      <c r="C61" s="53" t="s">
        <v>169</v>
      </c>
      <c r="D61" s="53" t="s">
        <v>228</v>
      </c>
      <c r="E61" s="4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45" t="str">
        <f t="shared" si="3"/>
        <v>0</v>
      </c>
      <c r="V61" s="54" t="str">
        <f t="shared" si="4"/>
        <v>0</v>
      </c>
      <c r="W61" s="33"/>
      <c r="AC61" s="22"/>
    </row>
    <row r="62" ht="14.25" customHeight="1">
      <c r="B62" s="52">
        <v>22.0</v>
      </c>
      <c r="C62" s="53" t="s">
        <v>101</v>
      </c>
      <c r="D62" s="53" t="s">
        <v>83</v>
      </c>
      <c r="E62" s="49"/>
      <c r="F62" s="20">
        <v>35.0</v>
      </c>
      <c r="G62" s="20">
        <v>35.0</v>
      </c>
      <c r="H62" s="20"/>
      <c r="I62" s="20">
        <v>35.0</v>
      </c>
      <c r="J62" s="20">
        <v>35.0</v>
      </c>
      <c r="K62" s="20">
        <v>33.0</v>
      </c>
      <c r="L62" s="20"/>
      <c r="M62" s="20">
        <v>33.0</v>
      </c>
      <c r="N62" s="20"/>
      <c r="O62" s="20"/>
      <c r="P62" s="20"/>
      <c r="Q62" s="20"/>
      <c r="R62" s="20"/>
      <c r="S62" s="20"/>
      <c r="T62" s="20"/>
      <c r="U62" s="45" t="str">
        <f t="shared" si="3"/>
        <v>206</v>
      </c>
      <c r="V62" s="54" t="str">
        <f t="shared" si="4"/>
        <v>6</v>
      </c>
      <c r="W62" s="37">
        <v>28.0</v>
      </c>
      <c r="X62" t="str">
        <f>U52+W62</f>
        <v>61</v>
      </c>
      <c r="Y62">
        <v>17.0</v>
      </c>
      <c r="Z62" t="s">
        <v>142</v>
      </c>
      <c r="AC62" s="23"/>
    </row>
    <row r="63" ht="14.25" customHeight="1">
      <c r="B63" s="52">
        <v>23.0</v>
      </c>
      <c r="C63" s="53" t="s">
        <v>93</v>
      </c>
      <c r="D63" s="53" t="s">
        <v>229</v>
      </c>
      <c r="E63" s="4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45" t="str">
        <f t="shared" si="3"/>
        <v>0</v>
      </c>
      <c r="V63" s="54" t="str">
        <f t="shared" si="4"/>
        <v>0</v>
      </c>
      <c r="W63" s="37">
        <v>20.0</v>
      </c>
      <c r="X63" t="str">
        <f>#REF!+W63</f>
        <v>#REF!</v>
      </c>
      <c r="Y63">
        <v>25.0</v>
      </c>
      <c r="Z63" t="s">
        <v>145</v>
      </c>
      <c r="AC63" s="23"/>
    </row>
    <row r="64" ht="14.25" customHeight="1">
      <c r="B64" s="52">
        <v>24.0</v>
      </c>
      <c r="C64" s="53" t="s">
        <v>230</v>
      </c>
      <c r="D64" s="53" t="s">
        <v>231</v>
      </c>
      <c r="E64" s="49"/>
      <c r="F64" s="20"/>
      <c r="G64" s="20">
        <v>33.0</v>
      </c>
      <c r="H64" s="20"/>
      <c r="I64" s="20"/>
      <c r="J64" s="20"/>
      <c r="K64" s="20">
        <v>35.0</v>
      </c>
      <c r="L64" s="20">
        <v>35.0</v>
      </c>
      <c r="M64" s="20">
        <v>32.0</v>
      </c>
      <c r="N64" s="20">
        <v>33.0</v>
      </c>
      <c r="O64" s="20"/>
      <c r="P64" s="20"/>
      <c r="Q64" s="20"/>
      <c r="R64" s="20"/>
      <c r="S64" s="20"/>
      <c r="T64" s="20"/>
      <c r="U64" s="45" t="str">
        <f t="shared" si="3"/>
        <v>168</v>
      </c>
      <c r="V64" s="54" t="str">
        <f t="shared" si="4"/>
        <v>5</v>
      </c>
      <c r="W64" s="33"/>
      <c r="AB64">
        <v>6.0</v>
      </c>
      <c r="AC64" s="38" t="s">
        <v>148</v>
      </c>
    </row>
    <row r="65" ht="14.25" customHeight="1">
      <c r="B65" s="52">
        <v>25.0</v>
      </c>
      <c r="C65" s="53" t="s">
        <v>101</v>
      </c>
      <c r="D65" s="53" t="s">
        <v>187</v>
      </c>
      <c r="E65" s="49"/>
      <c r="F65" s="20"/>
      <c r="G65" s="20"/>
      <c r="H65" s="20"/>
      <c r="I65" s="20"/>
      <c r="J65" s="20"/>
      <c r="K65" s="20">
        <v>30.0</v>
      </c>
      <c r="L65" s="20">
        <v>30.0</v>
      </c>
      <c r="M65" s="20">
        <v>31.0</v>
      </c>
      <c r="N65" s="20"/>
      <c r="O65" s="20"/>
      <c r="P65" s="20"/>
      <c r="Q65" s="20"/>
      <c r="R65" s="20"/>
      <c r="S65" s="20"/>
      <c r="T65" s="20"/>
      <c r="U65" s="45" t="str">
        <f t="shared" si="3"/>
        <v>91</v>
      </c>
      <c r="V65" s="54" t="str">
        <f t="shared" si="4"/>
        <v>3</v>
      </c>
      <c r="W65" s="33"/>
      <c r="AC65" s="26"/>
    </row>
    <row r="66" ht="14.25" customHeight="1">
      <c r="B66" s="52">
        <v>26.0</v>
      </c>
      <c r="C66" s="53" t="s">
        <v>117</v>
      </c>
      <c r="D66" s="53" t="s">
        <v>118</v>
      </c>
      <c r="E66" s="49"/>
      <c r="F66" s="20"/>
      <c r="G66" s="20"/>
      <c r="H66" s="20"/>
      <c r="I66" s="20"/>
      <c r="J66" s="20"/>
      <c r="K66" s="20"/>
      <c r="L66" s="20"/>
      <c r="M66" s="20"/>
      <c r="N66" s="20">
        <v>28.0</v>
      </c>
      <c r="O66" s="20"/>
      <c r="P66" s="20"/>
      <c r="Q66" s="20"/>
      <c r="R66" s="20"/>
      <c r="S66" s="20"/>
      <c r="T66" s="20"/>
      <c r="U66" s="45" t="str">
        <f t="shared" si="3"/>
        <v>28</v>
      </c>
      <c r="V66" s="54" t="str">
        <f t="shared" si="4"/>
        <v>1</v>
      </c>
      <c r="W66" s="33"/>
    </row>
    <row r="67" ht="14.25" customHeight="1">
      <c r="B67" s="52">
        <v>27.0</v>
      </c>
      <c r="C67" s="53" t="s">
        <v>95</v>
      </c>
      <c r="D67" s="53" t="s">
        <v>96</v>
      </c>
      <c r="E67" s="49"/>
      <c r="F67" s="20"/>
      <c r="G67" s="20"/>
      <c r="H67" s="20"/>
      <c r="I67" s="20"/>
      <c r="J67" s="20"/>
      <c r="K67" s="20"/>
      <c r="L67" s="20"/>
      <c r="M67" s="20">
        <v>35.0</v>
      </c>
      <c r="N67" s="20">
        <v>35.0</v>
      </c>
      <c r="O67" s="20"/>
      <c r="P67" s="20"/>
      <c r="Q67" s="20"/>
      <c r="R67" s="20"/>
      <c r="S67" s="20"/>
      <c r="T67" s="20"/>
      <c r="U67" s="45" t="str">
        <f t="shared" si="3"/>
        <v>70</v>
      </c>
      <c r="V67" s="54" t="str">
        <f t="shared" si="4"/>
        <v>2</v>
      </c>
      <c r="W67" s="25"/>
      <c r="X67" t="str">
        <f>U51+W67</f>
        <v>0</v>
      </c>
      <c r="Y67">
        <v>32.0</v>
      </c>
      <c r="Z67" t="s">
        <v>152</v>
      </c>
      <c r="AC67" s="25"/>
    </row>
    <row r="68" ht="14.25" customHeight="1">
      <c r="B68" s="52">
        <v>28.0</v>
      </c>
      <c r="C68" s="53" t="s">
        <v>93</v>
      </c>
      <c r="D68" s="53" t="s">
        <v>141</v>
      </c>
      <c r="E68" s="49"/>
      <c r="F68" s="20"/>
      <c r="G68" s="20"/>
      <c r="H68" s="20"/>
      <c r="I68" s="20"/>
      <c r="J68" s="20"/>
      <c r="K68" s="20"/>
      <c r="L68" s="20"/>
      <c r="M68" s="20"/>
      <c r="N68" s="20">
        <v>1.0</v>
      </c>
      <c r="O68" s="20"/>
      <c r="P68" s="20"/>
      <c r="Q68" s="20"/>
      <c r="R68" s="20"/>
      <c r="S68" s="20"/>
      <c r="T68" s="20"/>
      <c r="U68" s="45" t="str">
        <f t="shared" si="3"/>
        <v>1</v>
      </c>
      <c r="V68" s="54" t="str">
        <f t="shared" si="4"/>
        <v>1</v>
      </c>
      <c r="W68" s="25"/>
      <c r="AC68" s="25"/>
    </row>
    <row r="69" ht="14.25" customHeight="1">
      <c r="B69" s="52">
        <v>29.0</v>
      </c>
      <c r="C69" s="53" t="s">
        <v>158</v>
      </c>
      <c r="D69" s="53" t="s">
        <v>174</v>
      </c>
      <c r="E69" s="49"/>
      <c r="F69" s="20"/>
      <c r="G69" s="20"/>
      <c r="H69" s="20"/>
      <c r="I69" s="20"/>
      <c r="J69" s="20"/>
      <c r="K69" s="20"/>
      <c r="L69" s="20"/>
      <c r="M69" s="20">
        <v>28.0</v>
      </c>
      <c r="N69" s="20"/>
      <c r="O69" s="20"/>
      <c r="P69" s="20"/>
      <c r="Q69" s="20"/>
      <c r="R69" s="20"/>
      <c r="S69" s="20"/>
      <c r="T69" s="20"/>
      <c r="U69" s="45" t="str">
        <f t="shared" si="3"/>
        <v>28</v>
      </c>
      <c r="V69" s="54" t="str">
        <f t="shared" si="4"/>
        <v>1</v>
      </c>
      <c r="W69" s="35"/>
      <c r="AC69" s="25"/>
    </row>
    <row r="70" ht="14.25" customHeight="1">
      <c r="B70" s="52">
        <v>30.0</v>
      </c>
      <c r="C70" s="53" t="s">
        <v>210</v>
      </c>
      <c r="D70" s="53" t="s">
        <v>232</v>
      </c>
      <c r="E70" s="4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45" t="str">
        <f t="shared" si="3"/>
        <v>0</v>
      </c>
      <c r="V70" s="54" t="str">
        <f t="shared" si="4"/>
        <v>0</v>
      </c>
      <c r="W70" s="25"/>
    </row>
    <row r="71" ht="14.25" customHeight="1">
      <c r="B71" s="52">
        <v>31.0</v>
      </c>
      <c r="C71" s="53" t="s">
        <v>172</v>
      </c>
      <c r="D71" s="53" t="s">
        <v>173</v>
      </c>
      <c r="E71" s="4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45" t="str">
        <f t="shared" si="3"/>
        <v>0</v>
      </c>
      <c r="V71" s="54" t="str">
        <f t="shared" si="4"/>
        <v>0</v>
      </c>
      <c r="W71" s="25"/>
      <c r="AB71">
        <v>9.0</v>
      </c>
      <c r="AC71" s="26" t="s">
        <v>165</v>
      </c>
    </row>
    <row r="72" ht="14.25" customHeight="1">
      <c r="B72" s="52">
        <v>32.0</v>
      </c>
      <c r="C72" s="53" t="s">
        <v>125</v>
      </c>
      <c r="D72" s="53" t="s">
        <v>45</v>
      </c>
      <c r="E72" s="4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45" t="str">
        <f t="shared" si="3"/>
        <v>0</v>
      </c>
      <c r="V72" s="54" t="str">
        <f t="shared" si="4"/>
        <v>0</v>
      </c>
      <c r="W72" s="37"/>
      <c r="AB72">
        <v>4.0</v>
      </c>
      <c r="AC72" s="38" t="s">
        <v>171</v>
      </c>
    </row>
    <row r="73" ht="14.25" customHeight="1">
      <c r="B73" s="52">
        <v>33.0</v>
      </c>
      <c r="C73" s="53" t="s">
        <v>159</v>
      </c>
      <c r="D73" s="53" t="s">
        <v>160</v>
      </c>
      <c r="E73" s="49"/>
      <c r="F73" s="20"/>
      <c r="G73" s="20"/>
      <c r="H73" s="20"/>
      <c r="I73" s="20"/>
      <c r="J73" s="20"/>
      <c r="K73" s="20"/>
      <c r="L73" s="20">
        <v>32.0</v>
      </c>
      <c r="M73" s="20"/>
      <c r="N73" s="20"/>
      <c r="O73" s="20"/>
      <c r="P73" s="20"/>
      <c r="Q73" s="20"/>
      <c r="R73" s="20"/>
      <c r="S73" s="20"/>
      <c r="T73" s="20"/>
      <c r="U73" s="45" t="str">
        <f t="shared" si="3"/>
        <v>32</v>
      </c>
      <c r="V73" s="54" t="str">
        <f t="shared" si="4"/>
        <v>1</v>
      </c>
      <c r="W73" s="37"/>
      <c r="AC73" s="25"/>
    </row>
    <row r="74" ht="14.25" customHeight="1">
      <c r="B74" s="52">
        <v>34.0</v>
      </c>
      <c r="C74" s="53" t="s">
        <v>158</v>
      </c>
      <c r="D74" s="53" t="s">
        <v>139</v>
      </c>
      <c r="E74" s="4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45" t="str">
        <f t="shared" si="3"/>
        <v>0</v>
      </c>
      <c r="V74" s="54" t="str">
        <f t="shared" si="4"/>
        <v>0</v>
      </c>
      <c r="W74" s="25"/>
      <c r="AC74" s="25"/>
    </row>
    <row r="75" ht="14.25" customHeight="1">
      <c r="B75" s="52">
        <v>35.0</v>
      </c>
      <c r="C75" s="53" t="s">
        <v>161</v>
      </c>
      <c r="D75" s="53" t="s">
        <v>162</v>
      </c>
      <c r="E75" s="4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45" t="str">
        <f t="shared" si="3"/>
        <v>0</v>
      </c>
      <c r="V75" s="54" t="str">
        <f t="shared" si="4"/>
        <v>0</v>
      </c>
      <c r="W75" s="34">
        <v>24.0</v>
      </c>
      <c r="X75" t="str">
        <f>U74+W75</f>
        <v>24</v>
      </c>
      <c r="Y75">
        <v>33.0</v>
      </c>
      <c r="Z75" t="s">
        <v>182</v>
      </c>
      <c r="AB75">
        <v>8.0</v>
      </c>
      <c r="AC75" s="26" t="s">
        <v>183</v>
      </c>
    </row>
    <row r="76" ht="14.25" customHeight="1">
      <c r="B76" s="52">
        <v>36.0</v>
      </c>
      <c r="C76" s="53" t="s">
        <v>106</v>
      </c>
      <c r="D76" s="53" t="s">
        <v>107</v>
      </c>
      <c r="E76" s="49"/>
      <c r="F76" s="20">
        <v>32.0</v>
      </c>
      <c r="G76" s="20">
        <v>31.0</v>
      </c>
      <c r="H76" s="20"/>
      <c r="I76" s="20">
        <v>32.0</v>
      </c>
      <c r="J76" s="20"/>
      <c r="K76" s="20"/>
      <c r="L76" s="20"/>
      <c r="M76" s="20"/>
      <c r="N76" s="20">
        <v>29.0</v>
      </c>
      <c r="O76" s="20"/>
      <c r="P76" s="20"/>
      <c r="Q76" s="20"/>
      <c r="R76" s="20"/>
      <c r="S76" s="20"/>
      <c r="T76" s="20"/>
      <c r="U76" s="45" t="str">
        <f t="shared" si="3"/>
        <v>124</v>
      </c>
      <c r="V76" s="54" t="str">
        <f t="shared" si="4"/>
        <v>4</v>
      </c>
      <c r="W76" s="25"/>
      <c r="AC76" s="25"/>
    </row>
    <row r="77" ht="14.25" customHeight="1">
      <c r="B77" s="52">
        <v>37.0</v>
      </c>
      <c r="C77" s="53" t="s">
        <v>93</v>
      </c>
      <c r="D77" s="53" t="s">
        <v>94</v>
      </c>
      <c r="E77" s="49"/>
      <c r="F77" s="20"/>
      <c r="G77" s="20"/>
      <c r="H77" s="20"/>
      <c r="I77" s="20"/>
      <c r="J77" s="20"/>
      <c r="K77" s="20">
        <v>31.0</v>
      </c>
      <c r="L77" s="20"/>
      <c r="M77" s="20"/>
      <c r="N77" s="20"/>
      <c r="O77" s="20"/>
      <c r="P77" s="20"/>
      <c r="Q77" s="20"/>
      <c r="R77" s="20"/>
      <c r="S77" s="20"/>
      <c r="T77" s="20"/>
      <c r="U77" s="45" t="str">
        <f t="shared" si="3"/>
        <v>31</v>
      </c>
      <c r="V77" s="54" t="str">
        <f t="shared" si="4"/>
        <v>1</v>
      </c>
      <c r="W77" s="25"/>
      <c r="AC77" s="25"/>
    </row>
    <row r="78" ht="14.25" customHeight="1">
      <c r="B78" s="52">
        <v>38.0</v>
      </c>
      <c r="C78" s="53" t="s">
        <v>108</v>
      </c>
      <c r="D78" s="53" t="s">
        <v>109</v>
      </c>
      <c r="E78" s="49"/>
      <c r="F78" s="20"/>
      <c r="G78" s="20"/>
      <c r="H78" s="20"/>
      <c r="I78" s="20"/>
      <c r="J78" s="20"/>
      <c r="K78" s="20"/>
      <c r="L78" s="20"/>
      <c r="M78" s="20">
        <v>29.0</v>
      </c>
      <c r="N78" s="20"/>
      <c r="O78" s="20"/>
      <c r="P78" s="20"/>
      <c r="Q78" s="20"/>
      <c r="R78" s="20"/>
      <c r="S78" s="20"/>
      <c r="T78" s="20"/>
      <c r="U78" s="45" t="str">
        <f t="shared" si="3"/>
        <v>29</v>
      </c>
      <c r="V78" s="54" t="str">
        <f t="shared" si="4"/>
        <v>1</v>
      </c>
      <c r="W78" s="25"/>
      <c r="Y78">
        <v>27.0</v>
      </c>
      <c r="Z78" t="s">
        <v>190</v>
      </c>
      <c r="AC78" s="25"/>
    </row>
    <row r="79" ht="14.25" customHeight="1">
      <c r="B79" s="52">
        <v>39.0</v>
      </c>
      <c r="C79" s="57" t="s">
        <v>112</v>
      </c>
      <c r="D79" s="57" t="s">
        <v>150</v>
      </c>
      <c r="E79" s="5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5" t="str">
        <f t="shared" si="3"/>
        <v>0</v>
      </c>
      <c r="V79" s="54" t="str">
        <f t="shared" si="4"/>
        <v>0</v>
      </c>
      <c r="W79" s="25"/>
      <c r="X79" t="str">
        <f>U66+W79</f>
        <v>28</v>
      </c>
      <c r="Y79">
        <v>16.0</v>
      </c>
      <c r="Z79" t="s">
        <v>192</v>
      </c>
      <c r="AC79" s="25"/>
    </row>
    <row r="80" ht="14.25" customHeight="1">
      <c r="B80" s="2"/>
      <c r="C80" s="25"/>
      <c r="D80" s="25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2"/>
    </row>
    <row r="81" ht="14.25" customHeight="1">
      <c r="B81" s="2"/>
      <c r="C81" s="25"/>
      <c r="D81" s="25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2"/>
    </row>
    <row r="82" ht="14.25" customHeight="1">
      <c r="B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  <c r="V82" s="2"/>
    </row>
    <row r="83" ht="14.25" customHeight="1">
      <c r="B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  <c r="V83" s="2"/>
    </row>
    <row r="84" ht="14.25" customHeight="1">
      <c r="B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2"/>
    </row>
    <row r="85" ht="14.25" customHeight="1">
      <c r="B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  <c r="V85" s="2"/>
    </row>
    <row r="86" ht="14.25" customHeight="1">
      <c r="B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2"/>
    </row>
    <row r="87" ht="14.25" customHeight="1">
      <c r="B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  <c r="V87" s="2"/>
    </row>
    <row r="88" ht="14.25" customHeight="1">
      <c r="B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  <c r="V88" s="2"/>
    </row>
    <row r="89" ht="14.25" customHeight="1">
      <c r="B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  <c r="V89" s="2"/>
    </row>
    <row r="90" ht="14.25" customHeight="1">
      <c r="B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2"/>
    </row>
    <row r="91" ht="14.25" customHeight="1">
      <c r="B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  <c r="V91" s="2"/>
    </row>
    <row r="92" ht="14.25" customHeight="1">
      <c r="B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2"/>
    </row>
    <row r="93" ht="14.25" customHeight="1">
      <c r="B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2"/>
    </row>
    <row r="94" ht="14.25" customHeight="1">
      <c r="B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2"/>
    </row>
    <row r="95" ht="14.25" customHeight="1">
      <c r="B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  <c r="V95" s="2"/>
    </row>
    <row r="96" ht="14.25" customHeight="1">
      <c r="B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2"/>
    </row>
    <row r="97" ht="14.25" customHeight="1">
      <c r="B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2"/>
    </row>
    <row r="98" ht="14.25" customHeight="1">
      <c r="B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2"/>
    </row>
    <row r="99" ht="14.25" customHeight="1">
      <c r="B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2"/>
    </row>
    <row r="100" ht="14.25" customHeight="1">
      <c r="B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2"/>
    </row>
  </sheetData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</cols>
  <sheetData>
    <row r="1" ht="14.25" customHeight="1">
      <c r="A1" s="59"/>
      <c r="D1" s="60"/>
      <c r="G1" s="60"/>
      <c r="J1" s="59"/>
    </row>
    <row r="2" ht="14.25" customHeight="1">
      <c r="A2" s="59"/>
      <c r="D2" s="60"/>
      <c r="G2" s="60"/>
      <c r="J2" s="60"/>
    </row>
    <row r="3" ht="14.25" customHeight="1">
      <c r="A3" s="59"/>
      <c r="D3" s="60"/>
      <c r="G3" s="60"/>
      <c r="J3" s="59"/>
    </row>
    <row r="4" ht="14.25" customHeight="1">
      <c r="A4" s="59"/>
      <c r="D4" s="60"/>
      <c r="G4" s="60"/>
      <c r="H4" s="60"/>
      <c r="J4" s="60"/>
    </row>
    <row r="5" ht="14.25" customHeight="1">
      <c r="A5" s="60"/>
      <c r="D5" s="60"/>
      <c r="G5" s="60"/>
      <c r="J5" s="59"/>
    </row>
    <row r="6" ht="14.25" customHeight="1">
      <c r="A6" s="59"/>
      <c r="D6" s="60"/>
      <c r="G6" s="61"/>
      <c r="J6" s="59"/>
    </row>
    <row r="7" ht="14.25" customHeight="1">
      <c r="D7" s="60"/>
      <c r="G7" s="61"/>
    </row>
    <row r="8" ht="14.25" customHeight="1">
      <c r="D8" s="60"/>
    </row>
    <row r="9" ht="14.25" customHeight="1">
      <c r="D9" s="60"/>
    </row>
    <row r="10" ht="14.25" customHeight="1">
      <c r="D10" s="60"/>
    </row>
    <row r="11" ht="14.25" customHeight="1">
      <c r="D11" s="60"/>
    </row>
    <row r="12" ht="14.25" customHeight="1">
      <c r="D12" s="60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2019</vt:lpstr>
      <vt:lpstr>2021</vt:lpstr>
      <vt:lpstr>Sheet1</vt:lpstr>
      <vt:lpstr>'2019'!Print_Area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2009-04-15T19:52:18Z</dcterms:created>
  <dc:creator>tommo</dc:creator>
  <cp:lastModifiedBy>Rachel Jones</cp:lastModifiedBy>
  <cp:lastPrinted>2022-03-07T20:24:10Z</cp:lastPrinted>
  <dcterms:modified xsi:type="dcterms:W3CDTF">2022-03-07T20:24:54Z</dcterms:modified>
</cp:coreProperties>
</file>